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0"/>
  </bookViews>
  <sheets>
    <sheet name="Villa Delle Ginestre" sheetId="1" r:id="rId1"/>
    <sheet name="p.o. termini" sheetId="2" r:id="rId2"/>
    <sheet name="p.o. petralia" sheetId="3" r:id="rId3"/>
    <sheet name="p.o. partinico" sheetId="4" r:id="rId4"/>
    <sheet name="ricoveri p.o. corleone" sheetId="5" r:id="rId5"/>
    <sheet name="p.o. ingrassia" sheetId="6" r:id="rId6"/>
  </sheets>
  <definedNames>
    <definedName name="_xlnm.Print_Area" localSheetId="5">'p.o. ingrassia'!$A$1:$V$29</definedName>
    <definedName name="_xlnm.Print_Area" localSheetId="3">'p.o. partinico'!$A$16:$Z$31</definedName>
    <definedName name="_xlnm.Print_Area" localSheetId="2">'p.o. petralia'!$A$1:$Z$16</definedName>
    <definedName name="_xlnm.Print_Area" localSheetId="1">'p.o. termini'!$A$1:$Z$19</definedName>
    <definedName name="_xlnm.Print_Area" localSheetId="4">'ricoveri p.o. corleone'!$A$1:$Z$19</definedName>
    <definedName name="_xlnm.Print_Area" localSheetId="0">'Villa Delle Ginestre'!$A$1:$R$10</definedName>
  </definedNames>
  <calcPr calcMode="manual" fullCalcOnLoad="1"/>
</workbook>
</file>

<file path=xl/sharedStrings.xml><?xml version="1.0" encoding="utf-8"?>
<sst xmlns="http://schemas.openxmlformats.org/spreadsheetml/2006/main" count="500" uniqueCount="111">
  <si>
    <r>
      <rPr>
        <b/>
        <sz val="10"/>
        <color indexed="8"/>
        <rFont val="Calibri"/>
        <family val="2"/>
      </rPr>
      <t>Reparto</t>
    </r>
  </si>
  <si>
    <r>
      <rPr>
        <b/>
        <sz val="10"/>
        <color indexed="8"/>
        <rFont val="Calibri"/>
        <family val="2"/>
      </rPr>
      <t xml:space="preserve">n°
</t>
    </r>
    <r>
      <rPr>
        <b/>
        <sz val="10"/>
        <color indexed="8"/>
        <rFont val="Calibri"/>
        <family val="2"/>
      </rPr>
      <t>ricoveri</t>
    </r>
  </si>
  <si>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</si>
  <si>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r>
      <rPr>
        <sz val="10"/>
        <color indexed="8"/>
        <rFont val="Calibri"/>
        <family val="2"/>
      </rPr>
      <t>Dei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Bianchi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Corleone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</si>
  <si>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r>
      <rPr>
        <sz val="10"/>
        <color indexed="8"/>
        <rFont val="Calibri"/>
        <family val="2"/>
      </rPr>
      <t>Chirurgia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</si>
  <si>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1,4</t>
  </si>
  <si>
    <r>
      <rPr>
        <sz val="10"/>
        <color indexed="8"/>
        <rFont val="Calibri"/>
        <family val="2"/>
      </rPr>
      <t>Medicina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</si>
  <si>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2,8</t>
  </si>
  <si>
    <r>
      <rPr>
        <sz val="10"/>
        <color indexed="8"/>
        <rFont val="Calibri"/>
        <family val="2"/>
      </rPr>
      <t>3</t>
    </r>
  </si>
  <si>
    <t>Lungodegenti</t>
  </si>
  <si>
    <r>
      <rPr>
        <sz val="10"/>
        <color indexed="8"/>
        <rFont val="Calibri"/>
        <family val="2"/>
      </rPr>
      <t>Ostetricia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ginecologia</t>
    </r>
  </si>
  <si>
    <t>1,2</t>
  </si>
  <si>
    <t>Nido</t>
  </si>
  <si>
    <t>0,9</t>
  </si>
  <si>
    <t>Pediatria</t>
  </si>
  <si>
    <t>0,5</t>
  </si>
  <si>
    <r>
      <rPr>
        <b/>
        <sz val="11"/>
        <color indexed="10"/>
        <rFont val="Calibri"/>
        <family val="2"/>
      </rP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</si>
  <si>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r>
      <rPr>
        <sz val="10"/>
        <color indexed="8"/>
        <rFont val="Calibri"/>
        <family val="2"/>
      </rPr>
      <t>Civico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Partinico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</si>
  <si>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Urologia</t>
  </si>
  <si>
    <t>0,7</t>
  </si>
  <si>
    <t>2,2</t>
  </si>
  <si>
    <r>
      <rPr>
        <sz val="10"/>
        <color indexed="8"/>
        <rFont val="Calibri"/>
        <family val="2"/>
      </rPr>
      <t>Terapia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intensiva</t>
    </r>
  </si>
  <si>
    <t>0,4</t>
  </si>
  <si>
    <r>
      <rPr>
        <sz val="10"/>
        <color indexed="8"/>
        <rFont val="Calibri"/>
        <family val="2"/>
      </rPr>
      <t>Unità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coronarica</t>
    </r>
  </si>
  <si>
    <t>3,0</t>
  </si>
  <si>
    <r>
      <rPr>
        <sz val="10"/>
        <color indexed="8"/>
        <rFont val="Calibri"/>
        <family val="2"/>
      </rPr>
      <t>Ortopedia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traumatologia</t>
    </r>
  </si>
  <si>
    <t>3,1</t>
  </si>
  <si>
    <t>2,1</t>
  </si>
  <si>
    <r>
      <rPr>
        <sz val="10"/>
        <color indexed="8"/>
        <rFont val="Calibri"/>
        <family val="2"/>
      </rPr>
      <t>4</t>
    </r>
  </si>
  <si>
    <r>
      <rPr>
        <sz val="10"/>
        <color indexed="8"/>
        <rFont val="Calibri"/>
        <family val="2"/>
      </rPr>
      <t>Malattie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endocrine,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ricambio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nutriz.</t>
    </r>
  </si>
  <si>
    <r>
      <rPr>
        <sz val="10"/>
        <color indexed="8"/>
        <rFont val="Calibri"/>
        <family val="2"/>
      </rPr>
      <t>Madonna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dell`Alto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Petralia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Sottana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</si>
  <si>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2,9</t>
  </si>
  <si>
    <t>0,6</t>
  </si>
  <si>
    <r>
      <rPr>
        <sz val="10"/>
        <color indexed="8"/>
        <rFont val="Calibri"/>
        <family val="2"/>
      </rPr>
      <t>Cimino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Termini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Imerese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</si>
  <si>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3,4</t>
  </si>
  <si>
    <t>1,6</t>
  </si>
  <si>
    <t>3,5</t>
  </si>
  <si>
    <t>2,5</t>
  </si>
  <si>
    <r>
      <rPr>
        <sz val="10"/>
        <color indexed="8"/>
        <rFont val="Calibri"/>
        <family val="2"/>
      </rPr>
      <t>5</t>
    </r>
  </si>
  <si>
    <r>
      <rPr>
        <sz val="10"/>
        <color indexed="8"/>
        <rFont val="Calibri"/>
        <family val="2"/>
      </rPr>
      <t>Ingrassia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Palermo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PA</t>
    </r>
  </si>
  <si>
    <t>Geriatria</t>
  </si>
  <si>
    <t>Neonatologia</t>
  </si>
  <si>
    <t>Pneumologia</t>
  </si>
  <si>
    <t>SECONDO QUADRIMESTRE</t>
  </si>
  <si>
    <t>TERZO QUADRIMESTRE</t>
  </si>
  <si>
    <t>TOTALI</t>
  </si>
  <si>
    <t>MAGG.</t>
  </si>
  <si>
    <t>GIUG.</t>
  </si>
  <si>
    <t>LUG.</t>
  </si>
  <si>
    <t>AGOS.</t>
  </si>
  <si>
    <t>SETT.</t>
  </si>
  <si>
    <t>OTT.</t>
  </si>
  <si>
    <t>NOV.</t>
  </si>
  <si>
    <t>DIC.</t>
  </si>
  <si>
    <t xml:space="preserve">TOT. MENSILE </t>
  </si>
  <si>
    <r>
      <rPr>
        <b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t</t>
    </r>
    <r>
      <rPr>
        <b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 xml:space="preserve">n
</t>
    </r>
    <r>
      <rPr>
        <b/>
        <sz val="10"/>
        <color indexed="8"/>
        <rFont val="Calibri"/>
        <family val="2"/>
      </rPr>
      <t>d</t>
    </r>
    <r>
      <rPr>
        <b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>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</si>
  <si>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t>Otorinolaringoiatria</t>
  </si>
  <si>
    <t>2°</t>
  </si>
  <si>
    <t>3°</t>
  </si>
  <si>
    <t>2°+3°</t>
  </si>
  <si>
    <t>INTERVISTE PER QUADRIMESTRE</t>
  </si>
  <si>
    <t>chirurgia generale</t>
  </si>
  <si>
    <t>cardiologia</t>
  </si>
  <si>
    <t>RICOVERI P.O. MADONNA DELL'ALTO PETRALIA SOTTANA</t>
  </si>
  <si>
    <t>RICOVERI P.O. CIVICO PARTINICO</t>
  </si>
  <si>
    <t>RICOVERI P.O. DEI BIANCHI CORLEONE</t>
  </si>
  <si>
    <t>totale interviste</t>
  </si>
  <si>
    <t>1°</t>
  </si>
  <si>
    <t>PRIMO QUADRIMESTRE</t>
  </si>
  <si>
    <t>FEB.</t>
  </si>
  <si>
    <t>GEN.</t>
  </si>
  <si>
    <t>MAR</t>
  </si>
  <si>
    <t>APR.</t>
  </si>
  <si>
    <t>RICOVERI VILLA DELLE GINESTRE</t>
  </si>
  <si>
    <t>Villa  Delle Ginestre</t>
  </si>
  <si>
    <t>Unità Spinale</t>
  </si>
  <si>
    <t>consensi</t>
  </si>
  <si>
    <t>totale consensi</t>
  </si>
  <si>
    <t>totale iconsensi</t>
  </si>
  <si>
    <t>CONSENSI</t>
  </si>
  <si>
    <t xml:space="preserve">RICOVERI </t>
  </si>
  <si>
    <t>Numero consensi Annuali per branca</t>
  </si>
  <si>
    <t>Numero consensi 1° Quadrimestre per branca</t>
  </si>
  <si>
    <t>Numero consensi 2° Quadrimestre per branca</t>
  </si>
  <si>
    <t>Numero  consensi 3° Quadrimestre per branca</t>
  </si>
  <si>
    <t>Numero consensi 3° Quadrimestre per branca</t>
  </si>
  <si>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Palermo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</si>
  <si>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</si>
  <si>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Unità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coronarica</t>
    </r>
  </si>
  <si>
    <r>
      <rPr>
        <b/>
        <sz val="10"/>
        <color indexed="8"/>
        <rFont val="Calibri"/>
        <family val="2"/>
      </rP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</si>
  <si>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</si>
  <si>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r>
      <rPr>
        <b/>
        <sz val="10"/>
        <color indexed="8"/>
        <rFont val="Calibri"/>
        <family val="2"/>
      </rP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</si>
  <si>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rPr>
        <b/>
        <sz val="10"/>
        <color indexed="8"/>
        <rFont val="Calibri"/>
        <family val="2"/>
      </rPr>
      <t>Dei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Bianchi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Corleone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</si>
  <si>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Civico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</si>
  <si>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Malattie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endocrine,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ricambio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nutriz.</t>
    </r>
  </si>
  <si>
    <t>Cardiologia</t>
  </si>
  <si>
    <r>
      <rPr>
        <b/>
        <sz val="10"/>
        <color indexed="8"/>
        <rFont val="Calibri"/>
        <family val="2"/>
      </rPr>
      <t>Madonna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dell`Alto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Petralia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Sottana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</si>
  <si>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Chirurgia generale</t>
  </si>
  <si>
    <t>BRANCA</t>
  </si>
  <si>
    <r>
      <rPr>
        <b/>
        <sz val="10"/>
        <color indexed="8"/>
        <rFont val="Calibri"/>
        <family val="2"/>
      </rPr>
      <t>n°
ricoveri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</si>
  <si>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</si>
  <si>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rPr>
        <b/>
        <sz val="10"/>
        <color indexed="8"/>
        <rFont val="Calibri"/>
        <family val="2"/>
      </rPr>
      <t>Cimino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Termini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Imerese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</si>
  <si>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t>TOTALE CONSENSI</t>
  </si>
  <si>
    <t>PRIMO QUADRIMESTRE - 2019</t>
  </si>
  <si>
    <t>SECONDO QUADRIMESTRE - 2019</t>
  </si>
  <si>
    <t>TERZO QUADRIMESTRE - 2019</t>
  </si>
  <si>
    <t>TERZO QUADRIMESTRE -2019</t>
  </si>
  <si>
    <t xml:space="preserve">              TOTALE CONSENSI</t>
  </si>
  <si>
    <t>PRIMO QUADRIMESTRE 2019</t>
  </si>
  <si>
    <t>SECONDO QUADRIMESTRE 2019</t>
  </si>
  <si>
    <t>TERZO QUADRIMESTRE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</si>
</sst>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right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0" fontId="8" fillId="0" borderId="11" xfId="46" applyBorder="1" applyAlignment="1">
      <alignment horizontal="center"/>
      <protection/>
    </xf>
    <xf numFmtId="0" fontId="8" fillId="0" borderId="12" xfId="46" applyBorder="1">
      <alignment/>
      <protection/>
    </xf>
    <xf numFmtId="0" fontId="8" fillId="0" borderId="12" xfId="46" applyFill="1" applyBorder="1" applyAlignment="1">
      <alignment horizontal="center"/>
      <protection/>
    </xf>
    <xf numFmtId="0" fontId="8" fillId="0" borderId="13" xfId="46" applyFill="1" applyBorder="1" applyAlignment="1">
      <alignment horizontal="center"/>
      <protection/>
    </xf>
    <xf numFmtId="0" fontId="8" fillId="0" borderId="14" xfId="46" applyBorder="1" applyAlignment="1">
      <alignment horizontal="center"/>
      <protection/>
    </xf>
    <xf numFmtId="0" fontId="8" fillId="0" borderId="15" xfId="46" applyBorder="1" applyAlignment="1">
      <alignment horizontal="center" wrapText="1"/>
      <protection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20" xfId="46" applyBorder="1" applyAlignment="1">
      <alignment horizontal="center"/>
      <protection/>
    </xf>
    <xf numFmtId="0" fontId="8" fillId="0" borderId="21" xfId="46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22" xfId="0" applyFont="1" applyFill="1" applyBorder="1" applyAlignment="1">
      <alignment horizontal="left" vertical="top" wrapText="1"/>
    </xf>
    <xf numFmtId="0" fontId="8" fillId="0" borderId="23" xfId="46" applyFill="1" applyBorder="1" applyAlignment="1">
      <alignment horizontal="center"/>
      <protection/>
    </xf>
    <xf numFmtId="0" fontId="8" fillId="0" borderId="16" xfId="46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8" fillId="0" borderId="24" xfId="46" applyFill="1" applyBorder="1" applyAlignment="1">
      <alignment horizontal="center" wrapText="1"/>
      <protection/>
    </xf>
    <xf numFmtId="0" fontId="8" fillId="0" borderId="16" xfId="46" applyBorder="1" applyAlignment="1">
      <alignment horizontal="center"/>
      <protection/>
    </xf>
    <xf numFmtId="0" fontId="45" fillId="0" borderId="19" xfId="0" applyFont="1" applyBorder="1" applyAlignment="1">
      <alignment horizontal="right" vertical="top"/>
    </xf>
    <xf numFmtId="0" fontId="0" fillId="0" borderId="25" xfId="0" applyBorder="1" applyAlignment="1">
      <alignment/>
    </xf>
    <xf numFmtId="0" fontId="45" fillId="0" borderId="16" xfId="0" applyFont="1" applyBorder="1" applyAlignment="1">
      <alignment horizontal="left" vertical="top" wrapText="1"/>
    </xf>
    <xf numFmtId="0" fontId="8" fillId="0" borderId="26" xfId="46" applyFill="1" applyBorder="1" applyAlignment="1">
      <alignment horizontal="center" wrapText="1"/>
      <protection/>
    </xf>
    <xf numFmtId="0" fontId="0" fillId="0" borderId="27" xfId="0" applyBorder="1" applyAlignment="1">
      <alignment/>
    </xf>
    <xf numFmtId="0" fontId="45" fillId="0" borderId="19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28" xfId="46" applyBorder="1" applyAlignment="1">
      <alignment horizontal="center" wrapText="1"/>
      <protection/>
    </xf>
    <xf numFmtId="0" fontId="45" fillId="0" borderId="29" xfId="0" applyFont="1" applyBorder="1" applyAlignment="1">
      <alignment horizontal="left" vertical="top"/>
    </xf>
    <xf numFmtId="0" fontId="45" fillId="0" borderId="29" xfId="0" applyFont="1" applyBorder="1" applyAlignment="1">
      <alignment horizontal="right" vertical="top"/>
    </xf>
    <xf numFmtId="0" fontId="45" fillId="0" borderId="29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46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2" fillId="0" borderId="29" xfId="0" applyFont="1" applyBorder="1" applyAlignment="1">
      <alignment vertical="top" wrapText="1"/>
    </xf>
    <xf numFmtId="0" fontId="44" fillId="0" borderId="30" xfId="0" applyFont="1" applyBorder="1" applyAlignment="1">
      <alignment vertical="top" wrapText="1"/>
    </xf>
    <xf numFmtId="0" fontId="45" fillId="0" borderId="16" xfId="0" applyFont="1" applyBorder="1" applyAlignment="1">
      <alignment horizontal="left" vertical="top"/>
    </xf>
    <xf numFmtId="0" fontId="45" fillId="0" borderId="16" xfId="0" applyFont="1" applyBorder="1" applyAlignment="1">
      <alignment horizontal="right" vertical="top"/>
    </xf>
    <xf numFmtId="0" fontId="45" fillId="0" borderId="16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8" fillId="0" borderId="31" xfId="46" applyBorder="1" applyAlignment="1">
      <alignment horizontal="center"/>
      <protection/>
    </xf>
    <xf numFmtId="0" fontId="48" fillId="0" borderId="16" xfId="0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vertical="center"/>
    </xf>
    <xf numFmtId="0" fontId="9" fillId="0" borderId="16" xfId="46" applyFont="1" applyBorder="1" applyAlignment="1">
      <alignment horizontal="center"/>
      <protection/>
    </xf>
    <xf numFmtId="0" fontId="48" fillId="0" borderId="16" xfId="0" applyFont="1" applyBorder="1" applyAlignment="1">
      <alignment/>
    </xf>
    <xf numFmtId="0" fontId="9" fillId="0" borderId="16" xfId="46" applyFont="1" applyBorder="1">
      <alignment/>
      <protection/>
    </xf>
    <xf numFmtId="0" fontId="9" fillId="0" borderId="16" xfId="46" applyFont="1" applyFill="1" applyBorder="1" applyAlignment="1">
      <alignment horizontal="center"/>
      <protection/>
    </xf>
    <xf numFmtId="0" fontId="48" fillId="0" borderId="32" xfId="0" applyFont="1" applyBorder="1" applyAlignment="1">
      <alignment horizontal="center" vertical="top"/>
    </xf>
    <xf numFmtId="0" fontId="48" fillId="0" borderId="33" xfId="0" applyFont="1" applyBorder="1" applyAlignment="1">
      <alignment horizontal="center" vertical="top"/>
    </xf>
    <xf numFmtId="0" fontId="44" fillId="0" borderId="34" xfId="0" applyFont="1" applyBorder="1" applyAlignment="1">
      <alignment horizontal="left" vertical="top" wrapText="1"/>
    </xf>
    <xf numFmtId="0" fontId="44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38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 wrapText="1"/>
    </xf>
    <xf numFmtId="0" fontId="9" fillId="0" borderId="11" xfId="46" applyFont="1" applyBorder="1" applyAlignment="1">
      <alignment horizontal="center"/>
      <protection/>
    </xf>
    <xf numFmtId="0" fontId="9" fillId="0" borderId="12" xfId="46" applyFont="1" applyBorder="1">
      <alignment/>
      <protection/>
    </xf>
    <xf numFmtId="0" fontId="9" fillId="0" borderId="12" xfId="46" applyFont="1" applyFill="1" applyBorder="1" applyAlignment="1">
      <alignment horizontal="center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14" xfId="46" applyFont="1" applyBorder="1" applyAlignment="1">
      <alignment horizontal="center"/>
      <protection/>
    </xf>
    <xf numFmtId="0" fontId="9" fillId="0" borderId="23" xfId="46" applyFont="1" applyFill="1" applyBorder="1" applyAlignment="1">
      <alignment horizontal="center"/>
      <protection/>
    </xf>
    <xf numFmtId="0" fontId="9" fillId="0" borderId="21" xfId="46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44" fillId="0" borderId="30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29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/>
    </xf>
    <xf numFmtId="0" fontId="48" fillId="0" borderId="39" xfId="0" applyFont="1" applyBorder="1" applyAlignment="1">
      <alignment horizontal="center" vertical="top"/>
    </xf>
    <xf numFmtId="0" fontId="45" fillId="0" borderId="16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16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8" fillId="0" borderId="16" xfId="0" applyFont="1" applyBorder="1" applyAlignment="1">
      <alignment horizontal="left" vertical="top"/>
    </xf>
    <xf numFmtId="0" fontId="8" fillId="0" borderId="20" xfId="46" applyBorder="1" applyAlignment="1">
      <alignment horizontal="center"/>
      <protection/>
    </xf>
    <xf numFmtId="0" fontId="8" fillId="0" borderId="43" xfId="46" applyBorder="1" applyAlignment="1">
      <alignment horizontal="center"/>
      <protection/>
    </xf>
    <xf numFmtId="0" fontId="8" fillId="0" borderId="44" xfId="46" applyBorder="1" applyAlignment="1">
      <alignment horizontal="center"/>
      <protection/>
    </xf>
    <xf numFmtId="0" fontId="2" fillId="0" borderId="29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  <xf numFmtId="0" fontId="8" fillId="0" borderId="45" xfId="46" applyBorder="1" applyAlignment="1">
      <alignment horizontal="center"/>
      <protection/>
    </xf>
    <xf numFmtId="0" fontId="9" fillId="0" borderId="16" xfId="46" applyFont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9" fillId="0" borderId="20" xfId="46" applyFont="1" applyBorder="1" applyAlignment="1">
      <alignment horizontal="center"/>
      <protection/>
    </xf>
    <xf numFmtId="0" fontId="9" fillId="0" borderId="43" xfId="46" applyFont="1" applyBorder="1" applyAlignment="1">
      <alignment horizontal="center"/>
      <protection/>
    </xf>
    <xf numFmtId="0" fontId="9" fillId="0" borderId="44" xfId="46" applyFont="1" applyBorder="1" applyAlignment="1">
      <alignment horizontal="center"/>
      <protection/>
    </xf>
    <xf numFmtId="0" fontId="44" fillId="0" borderId="29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/>
    </xf>
    <xf numFmtId="0" fontId="48" fillId="0" borderId="39" xfId="0" applyFont="1" applyBorder="1" applyAlignment="1">
      <alignment horizontal="center" vertical="top"/>
    </xf>
    <xf numFmtId="0" fontId="9" fillId="0" borderId="45" xfId="46" applyFont="1" applyBorder="1" applyAlignment="1">
      <alignment horizontal="center"/>
      <protection/>
    </xf>
    <xf numFmtId="0" fontId="45" fillId="0" borderId="47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center" vertical="top"/>
    </xf>
    <xf numFmtId="0" fontId="9" fillId="0" borderId="40" xfId="46" applyFont="1" applyBorder="1" applyAlignment="1">
      <alignment horizontal="center"/>
      <protection/>
    </xf>
    <xf numFmtId="0" fontId="9" fillId="0" borderId="48" xfId="46" applyFont="1" applyBorder="1" applyAlignment="1">
      <alignment horizontal="center"/>
      <protection/>
    </xf>
    <xf numFmtId="0" fontId="9" fillId="0" borderId="27" xfId="46" applyFont="1" applyBorder="1" applyAlignment="1">
      <alignment horizontal="center"/>
      <protection/>
    </xf>
    <xf numFmtId="0" fontId="45" fillId="0" borderId="16" xfId="0" applyFont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5">
      <selection activeCell="R10" sqref="A1:R10"/>
    </sheetView>
  </sheetViews>
  <sheetFormatPr defaultColWidth="9.140625" defaultRowHeight="15"/>
  <cols>
    <col min="1" max="1" width="21.8515625" style="0" customWidth="1"/>
    <col min="2" max="2" width="14.8515625" style="0" customWidth="1"/>
    <col min="5" max="5" width="12.7109375" style="0" customWidth="1"/>
    <col min="8" max="8" width="12.140625" style="0" customWidth="1"/>
    <col min="13" max="13" width="12.421875" style="0" customWidth="1"/>
    <col min="18" max="18" width="11.7109375" style="0" customWidth="1"/>
  </cols>
  <sheetData>
    <row r="1" ht="15" hidden="1">
      <c r="A1" t="s">
        <v>76</v>
      </c>
    </row>
    <row r="2" spans="2:18" ht="26.25" hidden="1" thickBot="1">
      <c r="B2" s="126" t="s">
        <v>73</v>
      </c>
      <c r="C2" s="1" t="s">
        <v>2</v>
      </c>
      <c r="D2" s="128" t="s">
        <v>68</v>
      </c>
      <c r="E2" s="123"/>
      <c r="F2" s="123"/>
      <c r="G2" s="124"/>
      <c r="H2" s="35"/>
      <c r="I2" s="123" t="s">
        <v>43</v>
      </c>
      <c r="J2" s="123"/>
      <c r="K2" s="123"/>
      <c r="L2" s="124"/>
      <c r="M2" s="25"/>
      <c r="N2" s="125" t="s">
        <v>44</v>
      </c>
      <c r="O2" s="123"/>
      <c r="P2" s="123"/>
      <c r="Q2" s="123"/>
      <c r="R2" s="35"/>
    </row>
    <row r="3" spans="2:18" ht="15" hidden="1">
      <c r="B3" s="127"/>
      <c r="C3" s="1"/>
      <c r="D3" s="16" t="s">
        <v>70</v>
      </c>
      <c r="E3" s="16" t="s">
        <v>69</v>
      </c>
      <c r="F3" s="16" t="s">
        <v>71</v>
      </c>
      <c r="G3" s="16" t="s">
        <v>72</v>
      </c>
      <c r="H3" s="16" t="s">
        <v>67</v>
      </c>
      <c r="I3" s="10" t="s">
        <v>46</v>
      </c>
      <c r="J3" s="11" t="s">
        <v>47</v>
      </c>
      <c r="K3" s="12" t="s">
        <v>48</v>
      </c>
      <c r="L3" s="13" t="s">
        <v>49</v>
      </c>
      <c r="M3" s="26" t="s">
        <v>57</v>
      </c>
      <c r="N3" s="14" t="s">
        <v>50</v>
      </c>
      <c r="O3" s="11" t="s">
        <v>51</v>
      </c>
      <c r="P3" s="12" t="s">
        <v>52</v>
      </c>
      <c r="Q3" s="29" t="s">
        <v>53</v>
      </c>
      <c r="R3" s="30" t="s">
        <v>58</v>
      </c>
    </row>
    <row r="4" spans="1:18" ht="15" hidden="1">
      <c r="A4" t="s">
        <v>74</v>
      </c>
      <c r="B4" s="53" t="s">
        <v>75</v>
      </c>
      <c r="C4" s="1">
        <v>9</v>
      </c>
      <c r="D4" s="16">
        <v>0</v>
      </c>
      <c r="E4">
        <v>3</v>
      </c>
      <c r="F4" s="16">
        <v>1</v>
      </c>
      <c r="G4" s="16">
        <v>1</v>
      </c>
      <c r="H4" s="16">
        <v>3</v>
      </c>
      <c r="I4" s="16">
        <v>1</v>
      </c>
      <c r="J4" s="16">
        <v>1</v>
      </c>
      <c r="K4" s="16">
        <v>1</v>
      </c>
      <c r="L4" s="16">
        <v>0</v>
      </c>
      <c r="M4" s="16">
        <v>3</v>
      </c>
      <c r="N4" s="16">
        <v>1</v>
      </c>
      <c r="O4" s="16">
        <v>1</v>
      </c>
      <c r="P4" s="16">
        <v>1</v>
      </c>
      <c r="Q4" s="16">
        <v>0</v>
      </c>
      <c r="R4" s="16">
        <v>3</v>
      </c>
    </row>
    <row r="6" spans="1:32" s="70" customFormat="1" ht="15">
      <c r="A6" s="109" t="s">
        <v>79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</row>
    <row r="7" spans="1:18" ht="63.75">
      <c r="A7" s="74"/>
      <c r="B7" s="74"/>
      <c r="C7" s="67" t="s">
        <v>81</v>
      </c>
      <c r="D7" s="129" t="s">
        <v>68</v>
      </c>
      <c r="E7" s="129"/>
      <c r="F7" s="129"/>
      <c r="G7" s="129"/>
      <c r="H7" s="67" t="s">
        <v>82</v>
      </c>
      <c r="I7" s="129" t="s">
        <v>43</v>
      </c>
      <c r="J7" s="129"/>
      <c r="K7" s="129"/>
      <c r="L7" s="129"/>
      <c r="M7" s="67" t="s">
        <v>83</v>
      </c>
      <c r="N7" s="129" t="s">
        <v>44</v>
      </c>
      <c r="O7" s="129"/>
      <c r="P7" s="129"/>
      <c r="Q7" s="129"/>
      <c r="R7" s="67" t="s">
        <v>84</v>
      </c>
    </row>
    <row r="8" spans="1:18" ht="15">
      <c r="A8" s="71" t="s">
        <v>80</v>
      </c>
      <c r="B8" s="72" t="s">
        <v>98</v>
      </c>
      <c r="C8" s="69"/>
      <c r="D8" s="74" t="s">
        <v>70</v>
      </c>
      <c r="E8" s="74" t="s">
        <v>69</v>
      </c>
      <c r="F8" s="74" t="s">
        <v>71</v>
      </c>
      <c r="G8" s="74" t="s">
        <v>72</v>
      </c>
      <c r="H8" s="74"/>
      <c r="I8" s="73" t="s">
        <v>46</v>
      </c>
      <c r="J8" s="75" t="s">
        <v>47</v>
      </c>
      <c r="K8" s="76" t="s">
        <v>48</v>
      </c>
      <c r="L8" s="76" t="s">
        <v>49</v>
      </c>
      <c r="M8" s="76"/>
      <c r="N8" s="73" t="s">
        <v>50</v>
      </c>
      <c r="O8" s="75" t="s">
        <v>51</v>
      </c>
      <c r="P8" s="76" t="s">
        <v>52</v>
      </c>
      <c r="Q8" s="76" t="s">
        <v>53</v>
      </c>
      <c r="R8" s="76" t="s">
        <v>58</v>
      </c>
    </row>
    <row r="9" spans="1:18" ht="15">
      <c r="A9" s="66" t="s">
        <v>74</v>
      </c>
      <c r="B9" s="69" t="s">
        <v>75</v>
      </c>
      <c r="C9" s="107">
        <f>C4*3</f>
        <v>27</v>
      </c>
      <c r="D9" s="107">
        <f aca="true" t="shared" si="0" ref="D9:R9">D4*3</f>
        <v>0</v>
      </c>
      <c r="E9" s="107">
        <v>3</v>
      </c>
      <c r="F9" s="107">
        <f t="shared" si="0"/>
        <v>3</v>
      </c>
      <c r="G9" s="107">
        <f t="shared" si="0"/>
        <v>3</v>
      </c>
      <c r="H9" s="107">
        <f t="shared" si="0"/>
        <v>9</v>
      </c>
      <c r="I9" s="107">
        <f t="shared" si="0"/>
        <v>3</v>
      </c>
      <c r="J9" s="107">
        <f t="shared" si="0"/>
        <v>3</v>
      </c>
      <c r="K9" s="107">
        <f t="shared" si="0"/>
        <v>3</v>
      </c>
      <c r="L9" s="107">
        <f t="shared" si="0"/>
        <v>0</v>
      </c>
      <c r="M9" s="107">
        <f t="shared" si="0"/>
        <v>9</v>
      </c>
      <c r="N9" s="107">
        <f t="shared" si="0"/>
        <v>3</v>
      </c>
      <c r="O9" s="107">
        <f t="shared" si="0"/>
        <v>3</v>
      </c>
      <c r="P9" s="107">
        <f t="shared" si="0"/>
        <v>3</v>
      </c>
      <c r="Q9" s="107">
        <f t="shared" si="0"/>
        <v>0</v>
      </c>
      <c r="R9" s="107">
        <f t="shared" si="0"/>
        <v>9</v>
      </c>
    </row>
  </sheetData>
  <sheetProtection/>
  <mergeCells count="8">
    <mergeCell ref="I2:L2"/>
    <mergeCell ref="N2:Q2"/>
    <mergeCell ref="B2:B3"/>
    <mergeCell ref="D2:G2"/>
    <mergeCell ref="D7:G7"/>
    <mergeCell ref="I7:L7"/>
    <mergeCell ref="N7:Q7"/>
    <mergeCell ref="B6:R6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R10" sqref="A1:R10"/>
    </sheetView>
  </sheetViews>
  <sheetFormatPr defaultColWidth="9.140625" defaultRowHeight="15"/>
  <cols>
    <col min="1" max="1" width="29.140625" style="0" customWidth="1"/>
    <col min="2" max="2" width="21.8515625" style="0" customWidth="1"/>
    <col min="3" max="3" width="7.8515625" style="0" hidden="1" customWidth="1"/>
    <col min="4" max="4" width="10.8515625" style="24" hidden="1" customWidth="1"/>
    <col min="5" max="5" width="7.8515625" style="0" hidden="1" customWidth="1"/>
    <col min="6" max="6" width="12.7109375" style="0" hidden="1" customWidth="1"/>
    <col min="7" max="7" width="12.281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27" max="28" width="0" style="0" hidden="1" customWidth="1"/>
  </cols>
  <sheetData>
    <row r="1" spans="1:26" ht="15">
      <c r="A1" s="112" t="s">
        <v>79</v>
      </c>
      <c r="B1" s="112"/>
      <c r="C1" s="112"/>
      <c r="D1" s="113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8" ht="77.25" customHeight="1" thickBot="1">
      <c r="A2" s="101"/>
      <c r="B2" s="72"/>
      <c r="C2" s="104" t="s">
        <v>99</v>
      </c>
      <c r="D2" s="79" t="s">
        <v>2</v>
      </c>
      <c r="E2" s="81" t="s">
        <v>100</v>
      </c>
      <c r="F2" s="105" t="s">
        <v>60</v>
      </c>
      <c r="G2" s="67" t="s">
        <v>81</v>
      </c>
      <c r="H2" s="2" t="s">
        <v>99</v>
      </c>
      <c r="I2" s="1" t="s">
        <v>2</v>
      </c>
      <c r="J2" s="17" t="s">
        <v>100</v>
      </c>
      <c r="K2" s="28" t="s">
        <v>60</v>
      </c>
      <c r="L2" s="129" t="s">
        <v>103</v>
      </c>
      <c r="M2" s="129"/>
      <c r="N2" s="129"/>
      <c r="O2" s="129"/>
      <c r="P2" s="67" t="s">
        <v>82</v>
      </c>
      <c r="Q2" s="129" t="s">
        <v>104</v>
      </c>
      <c r="R2" s="129"/>
      <c r="S2" s="129"/>
      <c r="T2" s="129"/>
      <c r="U2" s="67" t="s">
        <v>83</v>
      </c>
      <c r="V2" s="129" t="s">
        <v>105</v>
      </c>
      <c r="W2" s="129"/>
      <c r="X2" s="129"/>
      <c r="Y2" s="129"/>
      <c r="Z2" s="67" t="s">
        <v>84</v>
      </c>
      <c r="AA2" s="65" t="s">
        <v>45</v>
      </c>
      <c r="AB2" s="65"/>
    </row>
    <row r="3" spans="1:28" ht="15" customHeight="1">
      <c r="A3" s="83" t="s">
        <v>80</v>
      </c>
      <c r="B3" s="67" t="s">
        <v>98</v>
      </c>
      <c r="C3" s="102"/>
      <c r="D3" s="80"/>
      <c r="E3" s="82"/>
      <c r="F3" s="106"/>
      <c r="G3" s="1"/>
      <c r="H3" s="2"/>
      <c r="I3" s="1"/>
      <c r="J3" s="17"/>
      <c r="K3" s="112"/>
      <c r="L3" s="74" t="s">
        <v>70</v>
      </c>
      <c r="M3" s="74" t="s">
        <v>69</v>
      </c>
      <c r="N3" s="74" t="s">
        <v>71</v>
      </c>
      <c r="O3" s="74" t="s">
        <v>72</v>
      </c>
      <c r="P3" s="74"/>
      <c r="Q3" s="92" t="s">
        <v>46</v>
      </c>
      <c r="R3" s="93" t="s">
        <v>47</v>
      </c>
      <c r="S3" s="94" t="s">
        <v>48</v>
      </c>
      <c r="T3" s="95" t="s">
        <v>49</v>
      </c>
      <c r="U3" s="98"/>
      <c r="V3" s="96" t="s">
        <v>50</v>
      </c>
      <c r="W3" s="93" t="s">
        <v>51</v>
      </c>
      <c r="X3" s="94" t="s">
        <v>52</v>
      </c>
      <c r="Y3" s="97" t="s">
        <v>53</v>
      </c>
      <c r="Z3" s="76"/>
      <c r="AA3" s="34" t="s">
        <v>54</v>
      </c>
      <c r="AB3" s="15" t="s">
        <v>59</v>
      </c>
    </row>
    <row r="4" spans="1:28" ht="14.25" customHeight="1" hidden="1">
      <c r="A4" s="3" t="s">
        <v>33</v>
      </c>
      <c r="B4" s="18" t="s">
        <v>56</v>
      </c>
      <c r="C4" s="19">
        <v>107</v>
      </c>
      <c r="D4" s="23">
        <v>0.5</v>
      </c>
      <c r="E4" s="20">
        <v>3</v>
      </c>
      <c r="F4" s="16">
        <v>1</v>
      </c>
      <c r="G4" s="1">
        <v>6</v>
      </c>
      <c r="H4" s="2"/>
      <c r="I4" s="1"/>
      <c r="J4" s="45"/>
      <c r="L4" s="16">
        <v>0</v>
      </c>
      <c r="M4" s="16">
        <v>1</v>
      </c>
      <c r="N4" s="16">
        <v>1</v>
      </c>
      <c r="O4" s="16">
        <v>0</v>
      </c>
      <c r="P4" s="16">
        <v>2</v>
      </c>
      <c r="Q4" s="16">
        <v>0</v>
      </c>
      <c r="R4" s="16">
        <v>1</v>
      </c>
      <c r="S4" s="16">
        <v>1</v>
      </c>
      <c r="T4" s="16">
        <v>0</v>
      </c>
      <c r="U4" s="16">
        <v>2</v>
      </c>
      <c r="V4" s="16">
        <v>0</v>
      </c>
      <c r="W4" s="16">
        <v>1</v>
      </c>
      <c r="X4" s="16">
        <v>1</v>
      </c>
      <c r="Y4" s="16">
        <v>0</v>
      </c>
      <c r="Z4" s="16">
        <v>2</v>
      </c>
      <c r="AA4" s="39"/>
      <c r="AB4" s="46"/>
    </row>
    <row r="5" spans="1:28" ht="13.5" customHeight="1" hidden="1">
      <c r="A5" s="3" t="s">
        <v>33</v>
      </c>
      <c r="B5" s="3" t="s">
        <v>4</v>
      </c>
      <c r="C5" s="4">
        <v>83</v>
      </c>
      <c r="D5" s="5" t="s">
        <v>22</v>
      </c>
      <c r="E5" s="21">
        <v>3</v>
      </c>
      <c r="F5" s="16">
        <v>1</v>
      </c>
      <c r="G5" s="5">
        <v>9</v>
      </c>
      <c r="H5" s="5"/>
      <c r="I5" s="6"/>
      <c r="J5" s="7"/>
      <c r="L5" s="16">
        <v>0</v>
      </c>
      <c r="M5" s="16">
        <v>1</v>
      </c>
      <c r="N5" s="16">
        <v>1</v>
      </c>
      <c r="O5" s="16">
        <v>1</v>
      </c>
      <c r="P5" s="16">
        <v>3</v>
      </c>
      <c r="Q5" s="16">
        <v>0</v>
      </c>
      <c r="R5" s="16">
        <v>1</v>
      </c>
      <c r="S5" s="37">
        <v>1</v>
      </c>
      <c r="T5" s="37">
        <v>1</v>
      </c>
      <c r="U5" s="37">
        <v>3</v>
      </c>
      <c r="V5" s="37">
        <v>0</v>
      </c>
      <c r="W5" s="37">
        <v>1</v>
      </c>
      <c r="X5" s="37">
        <v>1</v>
      </c>
      <c r="Y5" s="37">
        <v>1</v>
      </c>
      <c r="Z5" s="37">
        <v>3</v>
      </c>
      <c r="AA5" s="117">
        <f>K5/4</f>
        <v>0</v>
      </c>
      <c r="AB5" s="37">
        <f>U5+Z5</f>
        <v>6</v>
      </c>
    </row>
    <row r="6" spans="1:32" ht="13.5" customHeight="1" hidden="1">
      <c r="A6" s="3" t="s">
        <v>33</v>
      </c>
      <c r="B6" s="3" t="s">
        <v>6</v>
      </c>
      <c r="C6" s="3">
        <v>672</v>
      </c>
      <c r="D6" s="5" t="s">
        <v>34</v>
      </c>
      <c r="E6" s="42" t="s">
        <v>8</v>
      </c>
      <c r="F6" s="16">
        <v>1</v>
      </c>
      <c r="G6" s="5">
        <v>12</v>
      </c>
      <c r="H6" s="5"/>
      <c r="I6" s="6"/>
      <c r="J6" s="43"/>
      <c r="L6" s="16">
        <v>1</v>
      </c>
      <c r="M6" s="16">
        <v>1</v>
      </c>
      <c r="N6" s="16">
        <v>1</v>
      </c>
      <c r="O6" s="16">
        <v>1</v>
      </c>
      <c r="P6" s="16">
        <v>4</v>
      </c>
      <c r="Q6" s="16">
        <v>1</v>
      </c>
      <c r="R6" s="115">
        <v>1</v>
      </c>
      <c r="S6" s="27">
        <v>1</v>
      </c>
      <c r="T6" s="27">
        <v>1</v>
      </c>
      <c r="U6" s="27">
        <v>4</v>
      </c>
      <c r="V6" s="27">
        <v>1</v>
      </c>
      <c r="W6" s="27">
        <v>1</v>
      </c>
      <c r="X6" s="27">
        <v>1</v>
      </c>
      <c r="Y6" s="27">
        <v>1</v>
      </c>
      <c r="Z6" s="27">
        <v>4</v>
      </c>
      <c r="AA6" s="27">
        <f aca="true" t="shared" si="0" ref="AA6:AA11">K6/4</f>
        <v>0</v>
      </c>
      <c r="AB6" s="27">
        <f aca="true" t="shared" si="1" ref="AB6:AB11">U6+Z6</f>
        <v>8</v>
      </c>
      <c r="AC6" s="27"/>
      <c r="AD6" s="27"/>
      <c r="AE6" s="27"/>
      <c r="AF6" s="27"/>
    </row>
    <row r="7" spans="1:28" ht="13.5" customHeight="1" hidden="1">
      <c r="A7" s="5" t="s">
        <v>33</v>
      </c>
      <c r="B7" s="5" t="s">
        <v>25</v>
      </c>
      <c r="C7" s="5">
        <v>318</v>
      </c>
      <c r="D7" s="5" t="s">
        <v>35</v>
      </c>
      <c r="E7" s="21">
        <v>3</v>
      </c>
      <c r="F7" s="16">
        <v>1</v>
      </c>
      <c r="G7" s="5">
        <v>12</v>
      </c>
      <c r="H7" s="5"/>
      <c r="I7" s="6"/>
      <c r="J7" s="131"/>
      <c r="L7" s="16">
        <v>1</v>
      </c>
      <c r="M7" s="119" t="s">
        <v>83</v>
      </c>
      <c r="N7" s="16">
        <v>1</v>
      </c>
      <c r="O7" s="16">
        <v>1</v>
      </c>
      <c r="P7" s="16">
        <v>4</v>
      </c>
      <c r="Q7" s="16">
        <v>1</v>
      </c>
      <c r="R7" s="16">
        <v>1</v>
      </c>
      <c r="S7" s="116">
        <v>1</v>
      </c>
      <c r="T7" s="116">
        <v>1</v>
      </c>
      <c r="U7" s="116">
        <v>4</v>
      </c>
      <c r="V7" s="116">
        <v>1</v>
      </c>
      <c r="W7" s="116">
        <v>1</v>
      </c>
      <c r="X7" s="116">
        <v>1</v>
      </c>
      <c r="Y7" s="116">
        <v>1</v>
      </c>
      <c r="Z7" s="116">
        <v>4</v>
      </c>
      <c r="AA7" s="116">
        <f t="shared" si="0"/>
        <v>0</v>
      </c>
      <c r="AB7" s="116">
        <f t="shared" si="1"/>
        <v>8</v>
      </c>
    </row>
    <row r="8" spans="1:28" ht="15" hidden="1">
      <c r="A8" s="5" t="s">
        <v>33</v>
      </c>
      <c r="B8" s="5" t="s">
        <v>10</v>
      </c>
      <c r="C8" s="5">
        <v>709</v>
      </c>
      <c r="D8" s="5" t="s">
        <v>36</v>
      </c>
      <c r="E8" s="21">
        <v>4</v>
      </c>
      <c r="F8" s="16">
        <f>E8/3</f>
        <v>1.3333333333333333</v>
      </c>
      <c r="G8" s="5">
        <v>12</v>
      </c>
      <c r="H8" s="5"/>
      <c r="I8" s="6"/>
      <c r="J8" s="131"/>
      <c r="L8" s="16">
        <v>1</v>
      </c>
      <c r="M8" s="16">
        <v>1</v>
      </c>
      <c r="N8" s="16">
        <v>1</v>
      </c>
      <c r="O8" s="16">
        <v>1</v>
      </c>
      <c r="P8" s="16">
        <v>4</v>
      </c>
      <c r="Q8" s="16">
        <v>1</v>
      </c>
      <c r="R8" s="16">
        <v>1</v>
      </c>
      <c r="S8" s="16">
        <v>1</v>
      </c>
      <c r="T8" s="16">
        <v>1</v>
      </c>
      <c r="U8" s="16">
        <v>4</v>
      </c>
      <c r="V8" s="16">
        <v>1</v>
      </c>
      <c r="W8" s="16">
        <v>1</v>
      </c>
      <c r="X8" s="16">
        <v>1</v>
      </c>
      <c r="Y8" s="16">
        <v>1</v>
      </c>
      <c r="Z8" s="16">
        <v>4</v>
      </c>
      <c r="AA8" s="16">
        <f t="shared" si="0"/>
        <v>0</v>
      </c>
      <c r="AB8" s="16">
        <f t="shared" si="1"/>
        <v>8</v>
      </c>
    </row>
    <row r="9" spans="1:28" ht="15" hidden="1">
      <c r="A9" s="5" t="s">
        <v>33</v>
      </c>
      <c r="B9" s="5" t="s">
        <v>12</v>
      </c>
      <c r="C9" s="5">
        <v>496</v>
      </c>
      <c r="D9" s="5" t="s">
        <v>37</v>
      </c>
      <c r="E9" s="132" t="s">
        <v>38</v>
      </c>
      <c r="F9" s="16">
        <v>1</v>
      </c>
      <c r="G9" s="5">
        <v>12</v>
      </c>
      <c r="H9" s="6"/>
      <c r="I9" s="6"/>
      <c r="J9" s="131"/>
      <c r="L9" s="16">
        <v>1</v>
      </c>
      <c r="M9" s="16">
        <v>1</v>
      </c>
      <c r="N9" s="16">
        <v>1</v>
      </c>
      <c r="O9" s="16">
        <v>1</v>
      </c>
      <c r="P9" s="16">
        <v>4</v>
      </c>
      <c r="Q9" s="16">
        <v>1</v>
      </c>
      <c r="R9" s="16">
        <v>1</v>
      </c>
      <c r="S9" s="16">
        <v>1</v>
      </c>
      <c r="T9" s="16">
        <v>1</v>
      </c>
      <c r="U9" s="16">
        <v>4</v>
      </c>
      <c r="V9" s="16">
        <v>1</v>
      </c>
      <c r="W9" s="16">
        <v>1</v>
      </c>
      <c r="X9" s="16">
        <v>1</v>
      </c>
      <c r="Y9" s="16">
        <v>1</v>
      </c>
      <c r="Z9" s="16">
        <v>4</v>
      </c>
      <c r="AA9" s="16">
        <f t="shared" si="0"/>
        <v>0</v>
      </c>
      <c r="AB9" s="16">
        <f t="shared" si="1"/>
        <v>8</v>
      </c>
    </row>
    <row r="10" spans="1:28" ht="15" hidden="1">
      <c r="A10" s="5" t="s">
        <v>33</v>
      </c>
      <c r="B10" s="5" t="s">
        <v>14</v>
      </c>
      <c r="C10" s="5">
        <v>423</v>
      </c>
      <c r="D10" s="5" t="s">
        <v>27</v>
      </c>
      <c r="E10" s="132" t="s">
        <v>38</v>
      </c>
      <c r="F10" s="16">
        <f>D10/3</f>
        <v>0.7000000000000001</v>
      </c>
      <c r="G10" s="47">
        <v>9</v>
      </c>
      <c r="H10" s="47"/>
      <c r="I10" s="48"/>
      <c r="J10" s="49"/>
      <c r="L10" s="37">
        <v>0</v>
      </c>
      <c r="M10" s="37">
        <v>1</v>
      </c>
      <c r="N10" s="37">
        <v>1</v>
      </c>
      <c r="O10" s="37">
        <v>1</v>
      </c>
      <c r="P10" s="37">
        <v>3</v>
      </c>
      <c r="Q10" s="37">
        <v>0</v>
      </c>
      <c r="R10" s="37">
        <v>1</v>
      </c>
      <c r="S10" s="37">
        <v>1</v>
      </c>
      <c r="T10" s="37">
        <v>1</v>
      </c>
      <c r="U10" s="37">
        <v>3</v>
      </c>
      <c r="V10" s="37">
        <v>0</v>
      </c>
      <c r="W10" s="37">
        <v>1</v>
      </c>
      <c r="X10" s="37">
        <v>1</v>
      </c>
      <c r="Y10" s="37">
        <v>1</v>
      </c>
      <c r="Z10" s="37">
        <v>3</v>
      </c>
      <c r="AA10" s="16">
        <f t="shared" si="0"/>
        <v>0</v>
      </c>
      <c r="AB10" s="16">
        <f t="shared" si="1"/>
        <v>6</v>
      </c>
    </row>
    <row r="11" spans="1:28" ht="15.75" hidden="1">
      <c r="A11" s="8"/>
      <c r="B11" s="8"/>
      <c r="C11" s="133" t="s">
        <v>16</v>
      </c>
      <c r="D11" s="133"/>
      <c r="E11" s="22">
        <v>24</v>
      </c>
      <c r="F11" s="16">
        <f>SUM(F4:F10)</f>
        <v>7.033333333333333</v>
      </c>
      <c r="G11" s="56">
        <f>SUM(G4:G10)</f>
        <v>72</v>
      </c>
      <c r="H11" s="56"/>
      <c r="I11" s="57"/>
      <c r="J11" s="58"/>
      <c r="K11" s="16"/>
      <c r="L11" s="16">
        <f aca="true" t="shared" si="2" ref="L11:Z11">SUM(L4:L10)</f>
        <v>4</v>
      </c>
      <c r="M11" s="16">
        <f t="shared" si="2"/>
        <v>6</v>
      </c>
      <c r="N11" s="16">
        <f t="shared" si="2"/>
        <v>7</v>
      </c>
      <c r="O11" s="16">
        <f t="shared" si="2"/>
        <v>6</v>
      </c>
      <c r="P11" s="16">
        <f t="shared" si="2"/>
        <v>24</v>
      </c>
      <c r="Q11" s="16">
        <f t="shared" si="2"/>
        <v>4</v>
      </c>
      <c r="R11" s="16">
        <f t="shared" si="2"/>
        <v>7</v>
      </c>
      <c r="S11" s="16">
        <f t="shared" si="2"/>
        <v>7</v>
      </c>
      <c r="T11" s="16">
        <f t="shared" si="2"/>
        <v>6</v>
      </c>
      <c r="U11" s="16">
        <f t="shared" si="2"/>
        <v>24</v>
      </c>
      <c r="V11" s="16">
        <f t="shared" si="2"/>
        <v>4</v>
      </c>
      <c r="W11" s="16">
        <f t="shared" si="2"/>
        <v>7</v>
      </c>
      <c r="X11" s="16">
        <f t="shared" si="2"/>
        <v>7</v>
      </c>
      <c r="Y11" s="16">
        <f t="shared" si="2"/>
        <v>6</v>
      </c>
      <c r="Z11" s="16">
        <f t="shared" si="2"/>
        <v>24</v>
      </c>
      <c r="AA11" s="16">
        <f t="shared" si="0"/>
        <v>0</v>
      </c>
      <c r="AB11" s="16">
        <f t="shared" si="1"/>
        <v>48</v>
      </c>
    </row>
    <row r="12" spans="1:28" ht="14.25" customHeight="1">
      <c r="A12" s="88" t="s">
        <v>101</v>
      </c>
      <c r="B12" s="1" t="s">
        <v>56</v>
      </c>
      <c r="C12" s="19">
        <v>107</v>
      </c>
      <c r="D12" s="63">
        <v>0.5</v>
      </c>
      <c r="E12" s="20">
        <v>3</v>
      </c>
      <c r="F12" s="16">
        <v>1</v>
      </c>
      <c r="G12" s="1">
        <f>G4*3</f>
        <v>18</v>
      </c>
      <c r="H12" s="2"/>
      <c r="I12" s="1"/>
      <c r="J12" s="45"/>
      <c r="L12" s="1">
        <f aca="true" t="shared" si="3" ref="L12:Z12">L4*3</f>
        <v>0</v>
      </c>
      <c r="M12" s="1">
        <f t="shared" si="3"/>
        <v>3</v>
      </c>
      <c r="N12" s="1">
        <f t="shared" si="3"/>
        <v>3</v>
      </c>
      <c r="O12" s="1">
        <f t="shared" si="3"/>
        <v>0</v>
      </c>
      <c r="P12" s="1">
        <f t="shared" si="3"/>
        <v>6</v>
      </c>
      <c r="Q12" s="1">
        <f t="shared" si="3"/>
        <v>0</v>
      </c>
      <c r="R12" s="1">
        <f t="shared" si="3"/>
        <v>3</v>
      </c>
      <c r="S12" s="1">
        <f t="shared" si="3"/>
        <v>3</v>
      </c>
      <c r="T12" s="1">
        <f t="shared" si="3"/>
        <v>0</v>
      </c>
      <c r="U12" s="1">
        <f t="shared" si="3"/>
        <v>6</v>
      </c>
      <c r="V12" s="1">
        <f t="shared" si="3"/>
        <v>0</v>
      </c>
      <c r="W12" s="1">
        <f t="shared" si="3"/>
        <v>3</v>
      </c>
      <c r="X12" s="1">
        <f t="shared" si="3"/>
        <v>3</v>
      </c>
      <c r="Y12" s="1">
        <f t="shared" si="3"/>
        <v>0</v>
      </c>
      <c r="Z12" s="1">
        <f t="shared" si="3"/>
        <v>6</v>
      </c>
      <c r="AA12" s="39"/>
      <c r="AB12" s="46"/>
    </row>
    <row r="13" spans="1:28" ht="13.5" customHeight="1">
      <c r="A13" s="88" t="s">
        <v>101</v>
      </c>
      <c r="B13" s="88" t="s">
        <v>87</v>
      </c>
      <c r="C13" s="6">
        <v>83</v>
      </c>
      <c r="D13" s="5" t="s">
        <v>22</v>
      </c>
      <c r="E13" s="21">
        <v>3</v>
      </c>
      <c r="F13" s="16">
        <v>1</v>
      </c>
      <c r="G13" s="1">
        <f aca="true" t="shared" si="4" ref="G13:G19">G5*3</f>
        <v>27</v>
      </c>
      <c r="H13" s="5"/>
      <c r="I13" s="6"/>
      <c r="J13" s="7"/>
      <c r="L13" s="1">
        <f aca="true" t="shared" si="5" ref="L13:Z13">L5*3</f>
        <v>0</v>
      </c>
      <c r="M13" s="1">
        <f t="shared" si="5"/>
        <v>3</v>
      </c>
      <c r="N13" s="1">
        <f t="shared" si="5"/>
        <v>3</v>
      </c>
      <c r="O13" s="1">
        <f t="shared" si="5"/>
        <v>3</v>
      </c>
      <c r="P13" s="1">
        <f t="shared" si="5"/>
        <v>9</v>
      </c>
      <c r="Q13" s="1">
        <f t="shared" si="5"/>
        <v>0</v>
      </c>
      <c r="R13" s="1">
        <f t="shared" si="5"/>
        <v>3</v>
      </c>
      <c r="S13" s="1">
        <f t="shared" si="5"/>
        <v>3</v>
      </c>
      <c r="T13" s="1">
        <f t="shared" si="5"/>
        <v>3</v>
      </c>
      <c r="U13" s="1">
        <f t="shared" si="5"/>
        <v>9</v>
      </c>
      <c r="V13" s="1">
        <f t="shared" si="5"/>
        <v>0</v>
      </c>
      <c r="W13" s="1">
        <f t="shared" si="5"/>
        <v>3</v>
      </c>
      <c r="X13" s="1">
        <f t="shared" si="5"/>
        <v>3</v>
      </c>
      <c r="Y13" s="1">
        <f t="shared" si="5"/>
        <v>3</v>
      </c>
      <c r="Z13" s="1">
        <f t="shared" si="5"/>
        <v>9</v>
      </c>
      <c r="AA13" s="40">
        <f>K13/4</f>
        <v>0</v>
      </c>
      <c r="AB13" s="16">
        <f>U13+Z13</f>
        <v>18</v>
      </c>
    </row>
    <row r="14" spans="1:28" ht="13.5" customHeight="1">
      <c r="A14" s="88" t="s">
        <v>101</v>
      </c>
      <c r="B14" s="88" t="s">
        <v>89</v>
      </c>
      <c r="C14" s="5">
        <v>672</v>
      </c>
      <c r="D14" s="5" t="s">
        <v>34</v>
      </c>
      <c r="E14" s="64" t="s">
        <v>8</v>
      </c>
      <c r="F14" s="16">
        <v>1</v>
      </c>
      <c r="G14" s="1">
        <f t="shared" si="4"/>
        <v>36</v>
      </c>
      <c r="H14" s="5"/>
      <c r="I14" s="6"/>
      <c r="J14" s="63"/>
      <c r="L14" s="1">
        <v>0</v>
      </c>
      <c r="M14" s="1">
        <v>6</v>
      </c>
      <c r="N14" s="1">
        <f aca="true" t="shared" si="6" ref="N14:Z14">N6*3</f>
        <v>3</v>
      </c>
      <c r="O14" s="1">
        <f t="shared" si="6"/>
        <v>3</v>
      </c>
      <c r="P14" s="1">
        <f t="shared" si="6"/>
        <v>12</v>
      </c>
      <c r="Q14" s="1">
        <f t="shared" si="6"/>
        <v>3</v>
      </c>
      <c r="R14" s="1">
        <f t="shared" si="6"/>
        <v>3</v>
      </c>
      <c r="S14" s="1">
        <f t="shared" si="6"/>
        <v>3</v>
      </c>
      <c r="T14" s="1">
        <f t="shared" si="6"/>
        <v>3</v>
      </c>
      <c r="U14" s="1">
        <f t="shared" si="6"/>
        <v>12</v>
      </c>
      <c r="V14" s="1">
        <f t="shared" si="6"/>
        <v>3</v>
      </c>
      <c r="W14" s="1">
        <f t="shared" si="6"/>
        <v>3</v>
      </c>
      <c r="X14" s="1">
        <f t="shared" si="6"/>
        <v>3</v>
      </c>
      <c r="Y14" s="1">
        <f t="shared" si="6"/>
        <v>3</v>
      </c>
      <c r="Z14" s="1">
        <f t="shared" si="6"/>
        <v>12</v>
      </c>
      <c r="AA14" s="40">
        <f aca="true" t="shared" si="7" ref="AA14:AA19">K14/4</f>
        <v>0</v>
      </c>
      <c r="AB14" s="16">
        <f aca="true" t="shared" si="8" ref="AB14:AB19">U14+Z14</f>
        <v>24</v>
      </c>
    </row>
    <row r="15" spans="1:28" ht="13.5" customHeight="1">
      <c r="A15" s="88" t="s">
        <v>101</v>
      </c>
      <c r="B15" s="88" t="s">
        <v>90</v>
      </c>
      <c r="C15" s="5">
        <v>318</v>
      </c>
      <c r="D15" s="5" t="s">
        <v>35</v>
      </c>
      <c r="E15" s="21">
        <v>3</v>
      </c>
      <c r="F15" s="16">
        <v>1</v>
      </c>
      <c r="G15" s="1">
        <f t="shared" si="4"/>
        <v>36</v>
      </c>
      <c r="H15" s="5"/>
      <c r="I15" s="6"/>
      <c r="J15" s="131"/>
      <c r="L15" s="1">
        <v>0</v>
      </c>
      <c r="M15" s="1">
        <v>6</v>
      </c>
      <c r="N15" s="1">
        <f aca="true" t="shared" si="9" ref="N15:Z15">N7*3</f>
        <v>3</v>
      </c>
      <c r="O15" s="1">
        <f t="shared" si="9"/>
        <v>3</v>
      </c>
      <c r="P15" s="1">
        <f t="shared" si="9"/>
        <v>12</v>
      </c>
      <c r="Q15" s="1">
        <f t="shared" si="9"/>
        <v>3</v>
      </c>
      <c r="R15" s="1">
        <f t="shared" si="9"/>
        <v>3</v>
      </c>
      <c r="S15" s="1">
        <f t="shared" si="9"/>
        <v>3</v>
      </c>
      <c r="T15" s="1">
        <f t="shared" si="9"/>
        <v>3</v>
      </c>
      <c r="U15" s="1">
        <f t="shared" si="9"/>
        <v>12</v>
      </c>
      <c r="V15" s="1">
        <f t="shared" si="9"/>
        <v>3</v>
      </c>
      <c r="W15" s="1">
        <f t="shared" si="9"/>
        <v>3</v>
      </c>
      <c r="X15" s="1">
        <f t="shared" si="9"/>
        <v>3</v>
      </c>
      <c r="Y15" s="1">
        <f t="shared" si="9"/>
        <v>3</v>
      </c>
      <c r="Z15" s="1">
        <f t="shared" si="9"/>
        <v>12</v>
      </c>
      <c r="AA15" s="16">
        <f t="shared" si="7"/>
        <v>0</v>
      </c>
      <c r="AB15" s="16">
        <f t="shared" si="8"/>
        <v>24</v>
      </c>
    </row>
    <row r="16" spans="1:28" ht="15">
      <c r="A16" s="88" t="s">
        <v>101</v>
      </c>
      <c r="B16" s="88" t="s">
        <v>91</v>
      </c>
      <c r="C16" s="5">
        <v>709</v>
      </c>
      <c r="D16" s="5" t="s">
        <v>36</v>
      </c>
      <c r="E16" s="21">
        <v>4</v>
      </c>
      <c r="F16" s="16">
        <f>E16/3</f>
        <v>1.3333333333333333</v>
      </c>
      <c r="G16" s="1">
        <f t="shared" si="4"/>
        <v>36</v>
      </c>
      <c r="H16" s="5"/>
      <c r="I16" s="6"/>
      <c r="J16" s="131"/>
      <c r="L16" s="1">
        <v>0</v>
      </c>
      <c r="M16" s="1">
        <v>6</v>
      </c>
      <c r="N16" s="1">
        <f aca="true" t="shared" si="10" ref="N16:Z16">N8*3</f>
        <v>3</v>
      </c>
      <c r="O16" s="1">
        <f t="shared" si="10"/>
        <v>3</v>
      </c>
      <c r="P16" s="1">
        <f t="shared" si="10"/>
        <v>12</v>
      </c>
      <c r="Q16" s="1">
        <f t="shared" si="10"/>
        <v>3</v>
      </c>
      <c r="R16" s="1">
        <f t="shared" si="10"/>
        <v>3</v>
      </c>
      <c r="S16" s="1">
        <f t="shared" si="10"/>
        <v>3</v>
      </c>
      <c r="T16" s="1">
        <f t="shared" si="10"/>
        <v>3</v>
      </c>
      <c r="U16" s="1">
        <f t="shared" si="10"/>
        <v>12</v>
      </c>
      <c r="V16" s="1">
        <f t="shared" si="10"/>
        <v>3</v>
      </c>
      <c r="W16" s="1">
        <f t="shared" si="10"/>
        <v>3</v>
      </c>
      <c r="X16" s="1">
        <f t="shared" si="10"/>
        <v>3</v>
      </c>
      <c r="Y16" s="1">
        <f t="shared" si="10"/>
        <v>3</v>
      </c>
      <c r="Z16" s="1">
        <f t="shared" si="10"/>
        <v>12</v>
      </c>
      <c r="AA16" s="16">
        <f t="shared" si="7"/>
        <v>0</v>
      </c>
      <c r="AB16" s="16">
        <f t="shared" si="8"/>
        <v>24</v>
      </c>
    </row>
    <row r="17" spans="1:28" ht="15">
      <c r="A17" s="88" t="s">
        <v>101</v>
      </c>
      <c r="B17" s="88" t="s">
        <v>12</v>
      </c>
      <c r="C17" s="5">
        <v>496</v>
      </c>
      <c r="D17" s="5" t="s">
        <v>37</v>
      </c>
      <c r="E17" s="132" t="s">
        <v>38</v>
      </c>
      <c r="F17" s="16">
        <v>1</v>
      </c>
      <c r="G17" s="1">
        <f t="shared" si="4"/>
        <v>36</v>
      </c>
      <c r="H17" s="6"/>
      <c r="I17" s="6"/>
      <c r="J17" s="131"/>
      <c r="L17" s="1">
        <v>0</v>
      </c>
      <c r="M17" s="1">
        <v>6</v>
      </c>
      <c r="N17" s="1">
        <f aca="true" t="shared" si="11" ref="N17:Z17">N9*3</f>
        <v>3</v>
      </c>
      <c r="O17" s="1">
        <f t="shared" si="11"/>
        <v>3</v>
      </c>
      <c r="P17" s="1">
        <f t="shared" si="11"/>
        <v>12</v>
      </c>
      <c r="Q17" s="1">
        <f t="shared" si="11"/>
        <v>3</v>
      </c>
      <c r="R17" s="1">
        <f t="shared" si="11"/>
        <v>3</v>
      </c>
      <c r="S17" s="1">
        <f t="shared" si="11"/>
        <v>3</v>
      </c>
      <c r="T17" s="1">
        <f t="shared" si="11"/>
        <v>3</v>
      </c>
      <c r="U17" s="1">
        <f t="shared" si="11"/>
        <v>12</v>
      </c>
      <c r="V17" s="1">
        <f t="shared" si="11"/>
        <v>3</v>
      </c>
      <c r="W17" s="1">
        <f t="shared" si="11"/>
        <v>3</v>
      </c>
      <c r="X17" s="1">
        <f t="shared" si="11"/>
        <v>3</v>
      </c>
      <c r="Y17" s="1">
        <f t="shared" si="11"/>
        <v>3</v>
      </c>
      <c r="Z17" s="1">
        <f t="shared" si="11"/>
        <v>12</v>
      </c>
      <c r="AA17" s="16">
        <f t="shared" si="7"/>
        <v>0</v>
      </c>
      <c r="AB17" s="16">
        <f t="shared" si="8"/>
        <v>24</v>
      </c>
    </row>
    <row r="18" spans="1:28" ht="15">
      <c r="A18" s="88" t="s">
        <v>101</v>
      </c>
      <c r="B18" s="88" t="s">
        <v>14</v>
      </c>
      <c r="C18" s="5">
        <v>423</v>
      </c>
      <c r="D18" s="5" t="s">
        <v>27</v>
      </c>
      <c r="E18" s="132" t="s">
        <v>38</v>
      </c>
      <c r="F18" s="16">
        <f>D18/3</f>
        <v>0.7000000000000001</v>
      </c>
      <c r="G18" s="1">
        <f t="shared" si="4"/>
        <v>27</v>
      </c>
      <c r="H18" s="47"/>
      <c r="I18" s="48"/>
      <c r="J18" s="49"/>
      <c r="L18" s="1">
        <f aca="true" t="shared" si="12" ref="L18:Z18">L10*3</f>
        <v>0</v>
      </c>
      <c r="M18" s="1">
        <f t="shared" si="12"/>
        <v>3</v>
      </c>
      <c r="N18" s="1">
        <f t="shared" si="12"/>
        <v>3</v>
      </c>
      <c r="O18" s="1">
        <f t="shared" si="12"/>
        <v>3</v>
      </c>
      <c r="P18" s="1">
        <f t="shared" si="12"/>
        <v>9</v>
      </c>
      <c r="Q18" s="1">
        <f t="shared" si="12"/>
        <v>0</v>
      </c>
      <c r="R18" s="1">
        <f t="shared" si="12"/>
        <v>3</v>
      </c>
      <c r="S18" s="1">
        <f t="shared" si="12"/>
        <v>3</v>
      </c>
      <c r="T18" s="1">
        <f t="shared" si="12"/>
        <v>3</v>
      </c>
      <c r="U18" s="1">
        <f t="shared" si="12"/>
        <v>9</v>
      </c>
      <c r="V18" s="1">
        <f t="shared" si="12"/>
        <v>0</v>
      </c>
      <c r="W18" s="1">
        <f t="shared" si="12"/>
        <v>3</v>
      </c>
      <c r="X18" s="1">
        <f t="shared" si="12"/>
        <v>3</v>
      </c>
      <c r="Y18" s="1">
        <f t="shared" si="12"/>
        <v>3</v>
      </c>
      <c r="Z18" s="1">
        <f t="shared" si="12"/>
        <v>9</v>
      </c>
      <c r="AA18" s="16">
        <f t="shared" si="7"/>
        <v>0</v>
      </c>
      <c r="AB18" s="16">
        <f t="shared" si="8"/>
        <v>18</v>
      </c>
    </row>
    <row r="19" spans="1:28" ht="15.75">
      <c r="A19" s="8"/>
      <c r="B19" s="121" t="s">
        <v>102</v>
      </c>
      <c r="C19" s="133" t="s">
        <v>16</v>
      </c>
      <c r="D19" s="133"/>
      <c r="E19" s="22">
        <v>24</v>
      </c>
      <c r="F19" s="16">
        <f>SUM(F12:F18)</f>
        <v>7.033333333333333</v>
      </c>
      <c r="G19" s="1">
        <f t="shared" si="4"/>
        <v>216</v>
      </c>
      <c r="H19" s="56"/>
      <c r="I19" s="57"/>
      <c r="J19" s="58"/>
      <c r="K19" s="16"/>
      <c r="L19" s="1">
        <v>0</v>
      </c>
      <c r="M19" s="1">
        <f>SUM(M12:M18)</f>
        <v>33</v>
      </c>
      <c r="N19" s="1">
        <f aca="true" t="shared" si="13" ref="N19:Z19">N11*3</f>
        <v>21</v>
      </c>
      <c r="O19" s="1">
        <f t="shared" si="13"/>
        <v>18</v>
      </c>
      <c r="P19" s="1">
        <f>SUM(M19:O19)</f>
        <v>72</v>
      </c>
      <c r="Q19" s="1">
        <f t="shared" si="13"/>
        <v>12</v>
      </c>
      <c r="R19" s="1">
        <f t="shared" si="13"/>
        <v>21</v>
      </c>
      <c r="S19" s="1">
        <f t="shared" si="13"/>
        <v>21</v>
      </c>
      <c r="T19" s="1">
        <f t="shared" si="13"/>
        <v>18</v>
      </c>
      <c r="U19" s="1">
        <f t="shared" si="13"/>
        <v>72</v>
      </c>
      <c r="V19" s="1">
        <f t="shared" si="13"/>
        <v>12</v>
      </c>
      <c r="W19" s="1">
        <f t="shared" si="13"/>
        <v>21</v>
      </c>
      <c r="X19" s="1">
        <f t="shared" si="13"/>
        <v>21</v>
      </c>
      <c r="Y19" s="1">
        <f t="shared" si="13"/>
        <v>18</v>
      </c>
      <c r="Z19" s="1">
        <f t="shared" si="13"/>
        <v>72</v>
      </c>
      <c r="AA19" s="16">
        <f t="shared" si="7"/>
        <v>0</v>
      </c>
      <c r="AB19" s="16">
        <f t="shared" si="8"/>
        <v>144</v>
      </c>
    </row>
  </sheetData>
  <sheetProtection/>
  <mergeCells count="9">
    <mergeCell ref="L2:O2"/>
    <mergeCell ref="Q2:T2"/>
    <mergeCell ref="V2:Y2"/>
    <mergeCell ref="J15:J17"/>
    <mergeCell ref="E17:E18"/>
    <mergeCell ref="C19:D19"/>
    <mergeCell ref="J7:J9"/>
    <mergeCell ref="C11:D11"/>
    <mergeCell ref="E9:E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PageLayoutView="0" workbookViewId="0" topLeftCell="A9">
      <selection activeCell="R10" sqref="A1:R10"/>
    </sheetView>
  </sheetViews>
  <sheetFormatPr defaultColWidth="9.140625" defaultRowHeight="15"/>
  <cols>
    <col min="1" max="1" width="38.28125" style="0" customWidth="1"/>
    <col min="2" max="2" width="20.421875" style="0" customWidth="1"/>
    <col min="3" max="3" width="7.8515625" style="0" hidden="1" customWidth="1"/>
    <col min="4" max="4" width="8.421875" style="0" hidden="1" customWidth="1"/>
    <col min="5" max="5" width="7.8515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3" max="13" width="6.140625" style="0" customWidth="1"/>
    <col min="14" max="14" width="7.00390625" style="0" customWidth="1"/>
    <col min="15" max="15" width="5.7109375" style="0" customWidth="1"/>
    <col min="16" max="16" width="12.8515625" style="0" customWidth="1"/>
    <col min="17" max="17" width="8.28125" style="0" customWidth="1"/>
    <col min="18" max="18" width="7.140625" style="0" customWidth="1"/>
    <col min="19" max="19" width="7.8515625" style="0" customWidth="1"/>
    <col min="20" max="20" width="7.57421875" style="0" customWidth="1"/>
    <col min="21" max="21" width="12.421875" style="0" customWidth="1"/>
    <col min="22" max="22" width="8.140625" style="0" customWidth="1"/>
    <col min="23" max="23" width="8.421875" style="0" customWidth="1"/>
    <col min="24" max="24" width="7.7109375" style="0" customWidth="1"/>
    <col min="25" max="25" width="7.57421875" style="0" customWidth="1"/>
    <col min="26" max="26" width="12.57421875" style="0" customWidth="1"/>
  </cols>
  <sheetData>
    <row r="1" ht="15" hidden="1">
      <c r="A1" t="s">
        <v>76</v>
      </c>
    </row>
    <row r="2" spans="1:26" ht="38.25" customHeight="1" hidden="1" thickBot="1">
      <c r="A2" s="54" t="s">
        <v>63</v>
      </c>
      <c r="B2" s="1" t="s">
        <v>0</v>
      </c>
      <c r="C2" s="137" t="s">
        <v>1</v>
      </c>
      <c r="D2" s="138" t="s">
        <v>2</v>
      </c>
      <c r="E2" s="126" t="s">
        <v>55</v>
      </c>
      <c r="F2" s="141" t="s">
        <v>60</v>
      </c>
      <c r="G2" s="44" t="s">
        <v>77</v>
      </c>
      <c r="H2" s="2" t="s">
        <v>1</v>
      </c>
      <c r="I2" s="1" t="s">
        <v>2</v>
      </c>
      <c r="J2" s="17" t="s">
        <v>55</v>
      </c>
      <c r="K2" s="28" t="s">
        <v>60</v>
      </c>
      <c r="L2" s="128" t="s">
        <v>68</v>
      </c>
      <c r="M2" s="123"/>
      <c r="N2" s="123"/>
      <c r="O2" s="124"/>
      <c r="P2" s="35"/>
      <c r="Q2" s="123" t="s">
        <v>43</v>
      </c>
      <c r="R2" s="123"/>
      <c r="S2" s="123"/>
      <c r="T2" s="124"/>
      <c r="U2" s="25"/>
      <c r="V2" s="125" t="s">
        <v>44</v>
      </c>
      <c r="W2" s="123"/>
      <c r="X2" s="123"/>
      <c r="Y2" s="123"/>
      <c r="Z2" s="35"/>
    </row>
    <row r="3" spans="1:26" ht="14.25" customHeight="1" hidden="1">
      <c r="A3" s="55"/>
      <c r="C3" s="127"/>
      <c r="D3" s="139"/>
      <c r="E3" s="140"/>
      <c r="F3" s="142"/>
      <c r="G3" s="1"/>
      <c r="H3" s="2"/>
      <c r="I3" s="1"/>
      <c r="J3" s="17"/>
      <c r="L3" s="16" t="s">
        <v>70</v>
      </c>
      <c r="M3" s="16" t="s">
        <v>69</v>
      </c>
      <c r="N3" s="16" t="s">
        <v>71</v>
      </c>
      <c r="O3" s="16" t="s">
        <v>72</v>
      </c>
      <c r="P3" s="16" t="s">
        <v>67</v>
      </c>
      <c r="Q3" s="10" t="s">
        <v>46</v>
      </c>
      <c r="R3" s="11" t="s">
        <v>47</v>
      </c>
      <c r="S3" s="12" t="s">
        <v>48</v>
      </c>
      <c r="T3" s="13" t="s">
        <v>49</v>
      </c>
      <c r="U3" s="26" t="s">
        <v>57</v>
      </c>
      <c r="V3" s="14" t="s">
        <v>50</v>
      </c>
      <c r="W3" s="11" t="s">
        <v>51</v>
      </c>
      <c r="X3" s="12" t="s">
        <v>52</v>
      </c>
      <c r="Y3" s="29" t="s">
        <v>53</v>
      </c>
      <c r="Z3" s="30" t="s">
        <v>58</v>
      </c>
    </row>
    <row r="4" spans="1:26" ht="15" hidden="1">
      <c r="A4" s="5" t="s">
        <v>30</v>
      </c>
      <c r="B4" s="5" t="s">
        <v>6</v>
      </c>
      <c r="C4" s="5">
        <v>572</v>
      </c>
      <c r="D4" s="6" t="s">
        <v>31</v>
      </c>
      <c r="E4" s="43" t="s">
        <v>8</v>
      </c>
      <c r="F4">
        <f>D4/3</f>
        <v>0.9666666666666667</v>
      </c>
      <c r="G4" s="1">
        <v>9</v>
      </c>
      <c r="H4" s="2"/>
      <c r="I4" s="1"/>
      <c r="J4" s="45"/>
      <c r="L4" s="16">
        <v>1</v>
      </c>
      <c r="M4" s="16">
        <v>1</v>
      </c>
      <c r="N4" s="16">
        <v>1</v>
      </c>
      <c r="O4" s="16">
        <v>0</v>
      </c>
      <c r="P4" s="16">
        <v>3</v>
      </c>
      <c r="Q4" s="16">
        <v>1</v>
      </c>
      <c r="R4" s="16">
        <v>1</v>
      </c>
      <c r="S4" s="16">
        <v>1</v>
      </c>
      <c r="T4" s="16">
        <v>0</v>
      </c>
      <c r="U4" s="16">
        <v>3</v>
      </c>
      <c r="V4" s="16">
        <v>1</v>
      </c>
      <c r="W4" s="16">
        <v>1</v>
      </c>
      <c r="X4" s="16">
        <v>1</v>
      </c>
      <c r="Y4" s="16">
        <v>0</v>
      </c>
      <c r="Z4" s="16">
        <v>3</v>
      </c>
    </row>
    <row r="5" spans="1:26" ht="15" hidden="1">
      <c r="A5" s="5" t="s">
        <v>30</v>
      </c>
      <c r="B5" s="5" t="s">
        <v>10</v>
      </c>
      <c r="C5" s="5">
        <v>123</v>
      </c>
      <c r="D5" s="6" t="s">
        <v>32</v>
      </c>
      <c r="E5" s="7">
        <v>3</v>
      </c>
      <c r="F5">
        <f>E5/3</f>
        <v>1</v>
      </c>
      <c r="G5" s="5">
        <v>9</v>
      </c>
      <c r="H5" s="5"/>
      <c r="I5" s="6"/>
      <c r="J5" s="43"/>
      <c r="L5" s="16">
        <v>1</v>
      </c>
      <c r="M5" s="16">
        <v>1</v>
      </c>
      <c r="N5" s="16">
        <v>0</v>
      </c>
      <c r="O5" s="16">
        <v>1</v>
      </c>
      <c r="P5" s="16">
        <v>3</v>
      </c>
      <c r="Q5" s="16">
        <v>1</v>
      </c>
      <c r="R5" s="16">
        <v>1</v>
      </c>
      <c r="S5" s="37">
        <v>0</v>
      </c>
      <c r="T5" s="37">
        <v>1</v>
      </c>
      <c r="U5" s="37">
        <v>3</v>
      </c>
      <c r="V5" s="37">
        <v>1</v>
      </c>
      <c r="W5" s="37">
        <v>1</v>
      </c>
      <c r="X5" s="37">
        <v>0</v>
      </c>
      <c r="Y5" s="37">
        <v>1</v>
      </c>
      <c r="Z5" s="37">
        <v>3</v>
      </c>
    </row>
    <row r="6" spans="1:32" ht="15" hidden="1">
      <c r="A6" s="5" t="s">
        <v>30</v>
      </c>
      <c r="B6" s="5" t="s">
        <v>61</v>
      </c>
      <c r="C6" s="6">
        <v>73</v>
      </c>
      <c r="D6" s="6">
        <v>0.4</v>
      </c>
      <c r="E6" s="31">
        <v>3</v>
      </c>
      <c r="F6" s="16">
        <v>1</v>
      </c>
      <c r="G6" s="5">
        <v>6</v>
      </c>
      <c r="H6" s="5"/>
      <c r="I6" s="6"/>
      <c r="J6" s="131"/>
      <c r="L6" s="16">
        <v>0</v>
      </c>
      <c r="M6" s="16">
        <v>1</v>
      </c>
      <c r="N6" s="16">
        <v>0</v>
      </c>
      <c r="O6" s="16">
        <v>1</v>
      </c>
      <c r="P6" s="16">
        <v>2</v>
      </c>
      <c r="Q6" s="16">
        <v>0</v>
      </c>
      <c r="R6" s="115">
        <v>1</v>
      </c>
      <c r="S6" s="27">
        <v>0</v>
      </c>
      <c r="T6" s="27">
        <v>1</v>
      </c>
      <c r="U6" s="27">
        <v>2</v>
      </c>
      <c r="V6" s="27">
        <v>0</v>
      </c>
      <c r="W6" s="27">
        <v>1</v>
      </c>
      <c r="X6" s="27">
        <v>0</v>
      </c>
      <c r="Y6" s="27">
        <v>1</v>
      </c>
      <c r="Z6" s="27">
        <v>2</v>
      </c>
      <c r="AA6" s="27"/>
      <c r="AB6" s="27"/>
      <c r="AC6" s="27"/>
      <c r="AD6" s="27"/>
      <c r="AE6" s="27"/>
      <c r="AF6" s="27"/>
    </row>
    <row r="7" spans="1:26" ht="15.75" hidden="1">
      <c r="A7" s="8"/>
      <c r="B7" s="8"/>
      <c r="C7" s="133" t="s">
        <v>16</v>
      </c>
      <c r="D7" s="133"/>
      <c r="E7" s="9">
        <v>12</v>
      </c>
      <c r="G7" s="5">
        <f>SUM(G4:G6)</f>
        <v>24</v>
      </c>
      <c r="H7" s="6"/>
      <c r="I7" s="6"/>
      <c r="J7" s="131"/>
      <c r="L7" s="16">
        <f aca="true" t="shared" si="0" ref="L7:Z7">SUM(L4:L6)</f>
        <v>2</v>
      </c>
      <c r="M7" s="119" t="s">
        <v>83</v>
      </c>
      <c r="N7" s="16">
        <f t="shared" si="0"/>
        <v>1</v>
      </c>
      <c r="O7" s="16">
        <f t="shared" si="0"/>
        <v>2</v>
      </c>
      <c r="P7" s="16">
        <f t="shared" si="0"/>
        <v>8</v>
      </c>
      <c r="Q7" s="16">
        <f t="shared" si="0"/>
        <v>2</v>
      </c>
      <c r="R7" s="16">
        <f t="shared" si="0"/>
        <v>3</v>
      </c>
      <c r="S7" s="116">
        <f t="shared" si="0"/>
        <v>1</v>
      </c>
      <c r="T7" s="116">
        <f t="shared" si="0"/>
        <v>2</v>
      </c>
      <c r="U7" s="116">
        <f t="shared" si="0"/>
        <v>8</v>
      </c>
      <c r="V7" s="116">
        <f t="shared" si="0"/>
        <v>2</v>
      </c>
      <c r="W7" s="116">
        <f t="shared" si="0"/>
        <v>3</v>
      </c>
      <c r="X7" s="116">
        <f t="shared" si="0"/>
        <v>1</v>
      </c>
      <c r="Y7" s="116">
        <f t="shared" si="0"/>
        <v>2</v>
      </c>
      <c r="Z7" s="116">
        <f t="shared" si="0"/>
        <v>8</v>
      </c>
    </row>
    <row r="8" spans="7:26" ht="15" hidden="1">
      <c r="G8" s="47"/>
      <c r="H8" s="47"/>
      <c r="I8" s="48"/>
      <c r="J8" s="49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ht="15">
      <c r="A9" s="99" t="s">
        <v>79</v>
      </c>
    </row>
    <row r="10" spans="1:26" ht="51.75" thickBot="1">
      <c r="A10" s="54"/>
      <c r="B10" s="72"/>
      <c r="C10" s="137" t="s">
        <v>1</v>
      </c>
      <c r="D10" s="138" t="s">
        <v>2</v>
      </c>
      <c r="E10" s="126" t="s">
        <v>55</v>
      </c>
      <c r="F10" s="141" t="s">
        <v>60</v>
      </c>
      <c r="G10" s="67" t="s">
        <v>81</v>
      </c>
      <c r="H10" s="2" t="s">
        <v>1</v>
      </c>
      <c r="I10" s="1" t="s">
        <v>2</v>
      </c>
      <c r="J10" s="17" t="s">
        <v>55</v>
      </c>
      <c r="K10" s="28" t="s">
        <v>60</v>
      </c>
      <c r="L10" s="143" t="s">
        <v>108</v>
      </c>
      <c r="M10" s="134"/>
      <c r="N10" s="134"/>
      <c r="O10" s="135"/>
      <c r="P10" s="67" t="s">
        <v>82</v>
      </c>
      <c r="Q10" s="134" t="s">
        <v>109</v>
      </c>
      <c r="R10" s="134"/>
      <c r="S10" s="134"/>
      <c r="T10" s="135"/>
      <c r="U10" s="67" t="s">
        <v>83</v>
      </c>
      <c r="V10" s="136" t="s">
        <v>110</v>
      </c>
      <c r="W10" s="134"/>
      <c r="X10" s="134"/>
      <c r="Y10" s="134"/>
      <c r="Z10" s="67" t="s">
        <v>84</v>
      </c>
    </row>
    <row r="11" spans="1:26" ht="15">
      <c r="A11" s="83" t="s">
        <v>80</v>
      </c>
      <c r="B11" s="67" t="s">
        <v>98</v>
      </c>
      <c r="C11" s="127"/>
      <c r="D11" s="139"/>
      <c r="E11" s="140"/>
      <c r="F11" s="142"/>
      <c r="G11" s="1"/>
      <c r="H11" s="2"/>
      <c r="I11" s="1"/>
      <c r="J11" s="17"/>
      <c r="L11" s="74" t="s">
        <v>70</v>
      </c>
      <c r="M11" s="74" t="s">
        <v>69</v>
      </c>
      <c r="N11" s="74" t="s">
        <v>71</v>
      </c>
      <c r="O11" s="74" t="s">
        <v>72</v>
      </c>
      <c r="P11" s="74"/>
      <c r="Q11" s="92" t="s">
        <v>46</v>
      </c>
      <c r="R11" s="93" t="s">
        <v>47</v>
      </c>
      <c r="S11" s="94" t="s">
        <v>48</v>
      </c>
      <c r="T11" s="95" t="s">
        <v>49</v>
      </c>
      <c r="U11" s="98"/>
      <c r="V11" s="96" t="s">
        <v>50</v>
      </c>
      <c r="W11" s="93" t="s">
        <v>51</v>
      </c>
      <c r="X11" s="94" t="s">
        <v>52</v>
      </c>
      <c r="Y11" s="97" t="s">
        <v>53</v>
      </c>
      <c r="Z11" s="76"/>
    </row>
    <row r="12" spans="1:26" ht="15">
      <c r="A12" s="100" t="s">
        <v>96</v>
      </c>
      <c r="B12" s="88" t="s">
        <v>89</v>
      </c>
      <c r="C12" s="5">
        <v>572</v>
      </c>
      <c r="D12" s="6" t="s">
        <v>31</v>
      </c>
      <c r="E12" s="59" t="s">
        <v>8</v>
      </c>
      <c r="F12">
        <f>D12/3</f>
        <v>0.9666666666666667</v>
      </c>
      <c r="G12" s="103">
        <f>G4*3</f>
        <v>27</v>
      </c>
      <c r="H12" s="19"/>
      <c r="I12" s="103"/>
      <c r="J12" s="110"/>
      <c r="K12" s="111"/>
      <c r="L12" s="103">
        <v>3</v>
      </c>
      <c r="M12" s="103">
        <v>3</v>
      </c>
      <c r="N12" s="103">
        <v>3</v>
      </c>
      <c r="O12" s="103">
        <v>0</v>
      </c>
      <c r="P12" s="103">
        <v>9</v>
      </c>
      <c r="Q12" s="120">
        <v>3</v>
      </c>
      <c r="R12" s="120">
        <v>3</v>
      </c>
      <c r="S12" s="120">
        <v>3</v>
      </c>
      <c r="T12" s="120">
        <v>0</v>
      </c>
      <c r="U12" s="103">
        <f aca="true" t="shared" si="1" ref="N12:Z12">U4*3</f>
        <v>9</v>
      </c>
      <c r="V12" s="120">
        <v>3</v>
      </c>
      <c r="W12" s="120">
        <v>3</v>
      </c>
      <c r="X12" s="120">
        <v>3</v>
      </c>
      <c r="Y12" s="120">
        <v>0</v>
      </c>
      <c r="Z12" s="103">
        <f t="shared" si="1"/>
        <v>9</v>
      </c>
    </row>
    <row r="13" spans="1:26" ht="15">
      <c r="A13" s="88" t="s">
        <v>96</v>
      </c>
      <c r="B13" s="88" t="s">
        <v>91</v>
      </c>
      <c r="C13" s="5">
        <v>123</v>
      </c>
      <c r="D13" s="6" t="s">
        <v>32</v>
      </c>
      <c r="E13" s="7">
        <v>3</v>
      </c>
      <c r="F13">
        <f>E13/3</f>
        <v>1</v>
      </c>
      <c r="G13" s="103">
        <f>G5*3</f>
        <v>27</v>
      </c>
      <c r="H13" s="5"/>
      <c r="I13" s="6"/>
      <c r="J13" s="103"/>
      <c r="K13" s="111"/>
      <c r="L13" s="103">
        <v>3</v>
      </c>
      <c r="M13" s="103">
        <v>3</v>
      </c>
      <c r="N13" s="103">
        <v>0</v>
      </c>
      <c r="O13" s="103">
        <v>3</v>
      </c>
      <c r="P13" s="103">
        <v>9</v>
      </c>
      <c r="Q13" s="120">
        <v>3</v>
      </c>
      <c r="R13" s="120">
        <v>3</v>
      </c>
      <c r="S13" s="120">
        <v>0</v>
      </c>
      <c r="T13" s="120">
        <v>3</v>
      </c>
      <c r="U13" s="103">
        <f aca="true" t="shared" si="2" ref="O13:Z13">U5*3</f>
        <v>9</v>
      </c>
      <c r="V13" s="120">
        <v>3</v>
      </c>
      <c r="W13" s="120">
        <v>3</v>
      </c>
      <c r="X13" s="120">
        <v>0</v>
      </c>
      <c r="Y13" s="120">
        <v>3</v>
      </c>
      <c r="Z13" s="103">
        <f t="shared" si="2"/>
        <v>9</v>
      </c>
    </row>
    <row r="14" spans="1:26" ht="15">
      <c r="A14" s="88" t="s">
        <v>96</v>
      </c>
      <c r="B14" s="88" t="s">
        <v>97</v>
      </c>
      <c r="C14" s="6">
        <v>73</v>
      </c>
      <c r="D14" s="6">
        <v>0.4</v>
      </c>
      <c r="E14" s="61">
        <v>3</v>
      </c>
      <c r="F14" s="16">
        <v>1</v>
      </c>
      <c r="G14" s="103">
        <f>G6*3</f>
        <v>18</v>
      </c>
      <c r="H14" s="5"/>
      <c r="I14" s="6"/>
      <c r="J14" s="131"/>
      <c r="K14" s="111"/>
      <c r="L14" s="103">
        <v>0</v>
      </c>
      <c r="M14" s="103">
        <v>3</v>
      </c>
      <c r="N14" s="103">
        <v>0</v>
      </c>
      <c r="O14" s="103">
        <v>3</v>
      </c>
      <c r="P14" s="103">
        <v>6</v>
      </c>
      <c r="Q14" s="120">
        <v>0</v>
      </c>
      <c r="R14" s="120">
        <v>3</v>
      </c>
      <c r="S14" s="120">
        <v>0</v>
      </c>
      <c r="T14" s="120">
        <v>3</v>
      </c>
      <c r="U14" s="103">
        <f aca="true" t="shared" si="3" ref="L14:Z14">U6*3</f>
        <v>6</v>
      </c>
      <c r="V14" s="120">
        <v>0</v>
      </c>
      <c r="W14" s="120">
        <v>3</v>
      </c>
      <c r="X14" s="120">
        <v>0</v>
      </c>
      <c r="Y14" s="120">
        <v>3</v>
      </c>
      <c r="Z14" s="103">
        <f t="shared" si="3"/>
        <v>6</v>
      </c>
    </row>
    <row r="15" spans="1:26" ht="15.75">
      <c r="A15" s="8"/>
      <c r="B15" s="121" t="s">
        <v>102</v>
      </c>
      <c r="C15" s="133" t="s">
        <v>16</v>
      </c>
      <c r="D15" s="133"/>
      <c r="E15" s="9">
        <v>12</v>
      </c>
      <c r="G15" s="103">
        <f>G7*3</f>
        <v>72</v>
      </c>
      <c r="H15" s="6"/>
      <c r="I15" s="6"/>
      <c r="J15" s="131"/>
      <c r="K15" s="111"/>
      <c r="L15" s="103"/>
      <c r="M15" s="103"/>
      <c r="N15" s="103"/>
      <c r="O15" s="103"/>
      <c r="P15" s="103">
        <f aca="true" t="shared" si="4" ref="P15:Z15">P7*3</f>
        <v>24</v>
      </c>
      <c r="Q15" s="103"/>
      <c r="R15" s="103"/>
      <c r="S15" s="103"/>
      <c r="T15" s="103"/>
      <c r="U15" s="103">
        <f t="shared" si="4"/>
        <v>24</v>
      </c>
      <c r="V15" s="103"/>
      <c r="W15" s="103"/>
      <c r="X15" s="103"/>
      <c r="Y15" s="103"/>
      <c r="Z15" s="103">
        <f t="shared" si="4"/>
        <v>24</v>
      </c>
    </row>
  </sheetData>
  <sheetProtection/>
  <mergeCells count="18">
    <mergeCell ref="L2:O2"/>
    <mergeCell ref="V2:Y2"/>
    <mergeCell ref="J6:J7"/>
    <mergeCell ref="C2:C3"/>
    <mergeCell ref="D2:D3"/>
    <mergeCell ref="E2:E3"/>
    <mergeCell ref="F2:F3"/>
    <mergeCell ref="Q2:T2"/>
    <mergeCell ref="Q10:T10"/>
    <mergeCell ref="V10:Y10"/>
    <mergeCell ref="J14:J15"/>
    <mergeCell ref="C15:D15"/>
    <mergeCell ref="C7:D7"/>
    <mergeCell ref="C10:C11"/>
    <mergeCell ref="D10:D11"/>
    <mergeCell ref="E10:E11"/>
    <mergeCell ref="F10:F11"/>
    <mergeCell ref="L10:O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16">
      <selection activeCell="R10" sqref="A1:R10"/>
    </sheetView>
  </sheetViews>
  <sheetFormatPr defaultColWidth="9.140625" defaultRowHeight="15"/>
  <cols>
    <col min="1" max="1" width="22.7109375" style="0" customWidth="1"/>
    <col min="2" max="2" width="29.28125" style="0" customWidth="1"/>
    <col min="3" max="4" width="0" style="0" hidden="1" customWidth="1"/>
    <col min="5" max="5" width="8.00390625" style="0" hidden="1" customWidth="1"/>
    <col min="6" max="6" width="0" style="0" hidden="1" customWidth="1"/>
    <col min="7" max="7" width="11.85156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6" max="16" width="12.140625" style="0" customWidth="1"/>
    <col min="18" max="18" width="7.421875" style="0" customWidth="1"/>
    <col min="20" max="20" width="8.00390625" style="0" customWidth="1"/>
    <col min="21" max="21" width="12.7109375" style="0" customWidth="1"/>
    <col min="22" max="22" width="8.140625" style="0" customWidth="1"/>
    <col min="23" max="23" width="7.00390625" style="0" customWidth="1"/>
    <col min="24" max="24" width="6.8515625" style="0" customWidth="1"/>
    <col min="25" max="25" width="7.140625" style="0" customWidth="1"/>
    <col min="26" max="26" width="11.8515625" style="0" customWidth="1"/>
  </cols>
  <sheetData>
    <row r="1" spans="1:26" ht="40.5" customHeight="1" hidden="1" thickBot="1">
      <c r="A1" s="126" t="s">
        <v>64</v>
      </c>
      <c r="B1" s="1" t="s">
        <v>0</v>
      </c>
      <c r="C1" s="2" t="s">
        <v>1</v>
      </c>
      <c r="D1" s="1" t="s">
        <v>2</v>
      </c>
      <c r="E1" s="17" t="s">
        <v>55</v>
      </c>
      <c r="F1" s="141" t="s">
        <v>60</v>
      </c>
      <c r="G1" s="44" t="s">
        <v>78</v>
      </c>
      <c r="H1" s="2" t="s">
        <v>1</v>
      </c>
      <c r="I1" s="1" t="s">
        <v>2</v>
      </c>
      <c r="J1" s="17" t="s">
        <v>55</v>
      </c>
      <c r="K1" s="28" t="s">
        <v>60</v>
      </c>
      <c r="L1" s="128" t="s">
        <v>68</v>
      </c>
      <c r="M1" s="123"/>
      <c r="N1" s="123"/>
      <c r="O1" s="124"/>
      <c r="P1" s="35"/>
      <c r="Q1" s="123" t="s">
        <v>43</v>
      </c>
      <c r="R1" s="123"/>
      <c r="S1" s="123"/>
      <c r="T1" s="124"/>
      <c r="U1" s="25"/>
      <c r="V1" s="125" t="s">
        <v>44</v>
      </c>
      <c r="W1" s="123"/>
      <c r="X1" s="123"/>
      <c r="Y1" s="123"/>
      <c r="Z1" s="35"/>
    </row>
    <row r="2" spans="1:26" ht="15" customHeight="1" hidden="1">
      <c r="A2" s="127"/>
      <c r="B2" s="1"/>
      <c r="C2" s="2"/>
      <c r="D2" s="1"/>
      <c r="E2" s="17"/>
      <c r="F2" s="142"/>
      <c r="G2" s="1"/>
      <c r="H2" s="2"/>
      <c r="I2" s="1"/>
      <c r="J2" s="17"/>
      <c r="L2" s="16" t="s">
        <v>70</v>
      </c>
      <c r="M2" s="16" t="s">
        <v>69</v>
      </c>
      <c r="N2" s="16" t="s">
        <v>71</v>
      </c>
      <c r="O2" s="16" t="s">
        <v>72</v>
      </c>
      <c r="P2" s="16" t="s">
        <v>67</v>
      </c>
      <c r="Q2" s="10" t="s">
        <v>46</v>
      </c>
      <c r="R2" s="11" t="s">
        <v>47</v>
      </c>
      <c r="S2" s="12" t="s">
        <v>48</v>
      </c>
      <c r="T2" s="13" t="s">
        <v>49</v>
      </c>
      <c r="U2" s="26" t="s">
        <v>57</v>
      </c>
      <c r="V2" s="14" t="s">
        <v>50</v>
      </c>
      <c r="W2" s="11" t="s">
        <v>51</v>
      </c>
      <c r="X2" s="12" t="s">
        <v>52</v>
      </c>
      <c r="Y2" s="29" t="s">
        <v>53</v>
      </c>
      <c r="Z2" s="30" t="s">
        <v>58</v>
      </c>
    </row>
    <row r="3" spans="1:26" ht="15" hidden="1">
      <c r="A3" s="5" t="s">
        <v>17</v>
      </c>
      <c r="B3" s="5" t="s">
        <v>18</v>
      </c>
      <c r="C3" s="5">
        <v>130</v>
      </c>
      <c r="D3" s="6" t="s">
        <v>19</v>
      </c>
      <c r="E3" s="7">
        <v>3</v>
      </c>
      <c r="F3">
        <f aca="true" t="shared" si="0" ref="F3:F13">E3/3</f>
        <v>1</v>
      </c>
      <c r="G3" s="1">
        <v>9</v>
      </c>
      <c r="H3" s="2"/>
      <c r="I3" s="1"/>
      <c r="J3" s="45"/>
      <c r="L3" s="16">
        <v>0</v>
      </c>
      <c r="M3" s="16">
        <v>1</v>
      </c>
      <c r="N3" s="16">
        <v>1</v>
      </c>
      <c r="O3" s="16">
        <v>1</v>
      </c>
      <c r="P3" s="16">
        <v>3</v>
      </c>
      <c r="Q3" s="16">
        <v>0</v>
      </c>
      <c r="R3" s="16">
        <v>1</v>
      </c>
      <c r="S3" s="16">
        <v>1</v>
      </c>
      <c r="T3" s="16">
        <v>1</v>
      </c>
      <c r="U3" s="16">
        <v>3</v>
      </c>
      <c r="V3" s="16">
        <v>0</v>
      </c>
      <c r="W3" s="16">
        <v>1</v>
      </c>
      <c r="X3" s="16">
        <v>1</v>
      </c>
      <c r="Y3" s="16">
        <v>1</v>
      </c>
      <c r="Z3" s="16">
        <v>3</v>
      </c>
    </row>
    <row r="4" spans="1:26" ht="15" hidden="1">
      <c r="A4" s="5" t="s">
        <v>17</v>
      </c>
      <c r="B4" s="5" t="s">
        <v>4</v>
      </c>
      <c r="C4" s="5">
        <v>433</v>
      </c>
      <c r="D4" s="6" t="s">
        <v>20</v>
      </c>
      <c r="E4" s="7">
        <v>3</v>
      </c>
      <c r="F4">
        <f t="shared" si="0"/>
        <v>1</v>
      </c>
      <c r="G4" s="5">
        <v>9</v>
      </c>
      <c r="H4" s="5"/>
      <c r="I4" s="6"/>
      <c r="J4" s="7"/>
      <c r="L4" s="16">
        <v>0</v>
      </c>
      <c r="M4" s="16">
        <v>1</v>
      </c>
      <c r="N4" s="16">
        <v>1</v>
      </c>
      <c r="O4" s="16">
        <v>1</v>
      </c>
      <c r="P4" s="16">
        <v>3</v>
      </c>
      <c r="Q4" s="16">
        <v>0</v>
      </c>
      <c r="R4" s="16">
        <v>1</v>
      </c>
      <c r="S4" s="16">
        <v>1</v>
      </c>
      <c r="T4" s="16">
        <v>1</v>
      </c>
      <c r="U4" s="16">
        <v>3</v>
      </c>
      <c r="V4" s="16">
        <v>0</v>
      </c>
      <c r="W4" s="16">
        <v>1</v>
      </c>
      <c r="X4" s="16">
        <v>1</v>
      </c>
      <c r="Y4" s="16">
        <v>1</v>
      </c>
      <c r="Z4" s="16">
        <v>3</v>
      </c>
    </row>
    <row r="5" spans="1:26" ht="15" hidden="1">
      <c r="A5" s="5" t="s">
        <v>17</v>
      </c>
      <c r="B5" s="5" t="s">
        <v>21</v>
      </c>
      <c r="C5" s="6">
        <v>77</v>
      </c>
      <c r="D5" s="6" t="s">
        <v>22</v>
      </c>
      <c r="E5" s="131" t="s">
        <v>8</v>
      </c>
      <c r="F5">
        <f t="shared" si="0"/>
        <v>1</v>
      </c>
      <c r="G5" s="5">
        <v>6</v>
      </c>
      <c r="H5" s="5"/>
      <c r="I5" s="6"/>
      <c r="J5" s="131"/>
      <c r="L5" s="16">
        <v>0</v>
      </c>
      <c r="M5" s="16">
        <v>1</v>
      </c>
      <c r="N5" s="16">
        <v>1</v>
      </c>
      <c r="O5" s="16">
        <v>0</v>
      </c>
      <c r="P5" s="16">
        <v>2</v>
      </c>
      <c r="Q5" s="16">
        <v>0</v>
      </c>
      <c r="R5" s="16">
        <v>1</v>
      </c>
      <c r="S5" s="37">
        <v>1</v>
      </c>
      <c r="T5" s="37">
        <v>0</v>
      </c>
      <c r="U5" s="37">
        <v>2</v>
      </c>
      <c r="V5" s="37">
        <v>0</v>
      </c>
      <c r="W5" s="37">
        <v>1</v>
      </c>
      <c r="X5" s="37">
        <v>1</v>
      </c>
      <c r="Y5" s="37">
        <v>0</v>
      </c>
      <c r="Z5" s="37">
        <v>2</v>
      </c>
    </row>
    <row r="6" spans="1:32" ht="15" hidden="1">
      <c r="A6" s="5" t="s">
        <v>17</v>
      </c>
      <c r="B6" s="5" t="s">
        <v>23</v>
      </c>
      <c r="C6" s="6">
        <v>73</v>
      </c>
      <c r="D6" s="6" t="s">
        <v>22</v>
      </c>
      <c r="E6" s="131" t="s">
        <v>8</v>
      </c>
      <c r="F6">
        <f t="shared" si="0"/>
        <v>1</v>
      </c>
      <c r="G6" s="5">
        <v>6</v>
      </c>
      <c r="H6" s="5"/>
      <c r="I6" s="6"/>
      <c r="J6" s="131"/>
      <c r="L6" s="16">
        <v>0</v>
      </c>
      <c r="M6" s="16">
        <v>1</v>
      </c>
      <c r="N6" s="16">
        <v>1</v>
      </c>
      <c r="O6" s="16">
        <v>0</v>
      </c>
      <c r="P6" s="16">
        <v>2</v>
      </c>
      <c r="Q6" s="16">
        <v>0</v>
      </c>
      <c r="R6" s="115">
        <v>1</v>
      </c>
      <c r="S6" s="27">
        <v>1</v>
      </c>
      <c r="T6" s="27">
        <v>0</v>
      </c>
      <c r="U6" s="27">
        <v>2</v>
      </c>
      <c r="V6" s="27">
        <v>0</v>
      </c>
      <c r="W6" s="27">
        <v>1</v>
      </c>
      <c r="X6" s="27">
        <v>1</v>
      </c>
      <c r="Y6" s="27">
        <v>0</v>
      </c>
      <c r="Z6" s="27">
        <v>2</v>
      </c>
      <c r="AA6" s="27"/>
      <c r="AB6" s="27"/>
      <c r="AC6" s="27"/>
      <c r="AD6" s="27"/>
      <c r="AE6" s="27"/>
      <c r="AF6" s="27"/>
    </row>
    <row r="7" spans="1:26" ht="15" hidden="1">
      <c r="A7" s="5" t="s">
        <v>17</v>
      </c>
      <c r="B7" s="5" t="s">
        <v>6</v>
      </c>
      <c r="C7" s="5">
        <v>602</v>
      </c>
      <c r="D7" s="6" t="s">
        <v>24</v>
      </c>
      <c r="E7" s="7">
        <v>3</v>
      </c>
      <c r="F7">
        <f t="shared" si="0"/>
        <v>1</v>
      </c>
      <c r="G7" s="5">
        <v>9</v>
      </c>
      <c r="H7" s="5"/>
      <c r="I7" s="6"/>
      <c r="J7" s="131"/>
      <c r="L7" s="16">
        <v>1</v>
      </c>
      <c r="M7" s="119" t="s">
        <v>83</v>
      </c>
      <c r="N7" s="16">
        <v>1</v>
      </c>
      <c r="O7" s="16">
        <v>1</v>
      </c>
      <c r="P7" s="16">
        <v>3</v>
      </c>
      <c r="Q7" s="16">
        <v>1</v>
      </c>
      <c r="R7" s="16">
        <v>0</v>
      </c>
      <c r="S7" s="116">
        <v>1</v>
      </c>
      <c r="T7" s="116">
        <v>1</v>
      </c>
      <c r="U7" s="116">
        <v>3</v>
      </c>
      <c r="V7" s="116">
        <v>1</v>
      </c>
      <c r="W7" s="116">
        <v>0</v>
      </c>
      <c r="X7" s="116">
        <v>1</v>
      </c>
      <c r="Y7" s="116">
        <v>1</v>
      </c>
      <c r="Z7" s="116">
        <v>3</v>
      </c>
    </row>
    <row r="8" spans="1:26" ht="15" hidden="1">
      <c r="A8" s="5" t="s">
        <v>17</v>
      </c>
      <c r="B8" s="5" t="s">
        <v>25</v>
      </c>
      <c r="C8" s="5">
        <v>273</v>
      </c>
      <c r="D8" s="6" t="s">
        <v>5</v>
      </c>
      <c r="E8" s="7">
        <v>3</v>
      </c>
      <c r="F8">
        <f t="shared" si="0"/>
        <v>1</v>
      </c>
      <c r="G8" s="5">
        <v>12</v>
      </c>
      <c r="H8" s="5"/>
      <c r="I8" s="6"/>
      <c r="J8" s="131"/>
      <c r="L8" s="16">
        <v>1</v>
      </c>
      <c r="M8" s="16">
        <v>1</v>
      </c>
      <c r="N8" s="16">
        <v>1</v>
      </c>
      <c r="O8" s="16">
        <v>1</v>
      </c>
      <c r="P8" s="16">
        <v>4</v>
      </c>
      <c r="Q8" s="16">
        <v>1</v>
      </c>
      <c r="R8" s="16">
        <v>1</v>
      </c>
      <c r="S8" s="16">
        <v>1</v>
      </c>
      <c r="T8" s="16">
        <v>1</v>
      </c>
      <c r="U8" s="16">
        <v>4</v>
      </c>
      <c r="V8" s="16">
        <v>1</v>
      </c>
      <c r="W8" s="16">
        <v>1</v>
      </c>
      <c r="X8" s="16">
        <v>1</v>
      </c>
      <c r="Y8" s="16">
        <v>1</v>
      </c>
      <c r="Z8" s="16">
        <v>4</v>
      </c>
    </row>
    <row r="9" spans="1:26" ht="15" hidden="1">
      <c r="A9" s="5" t="s">
        <v>17</v>
      </c>
      <c r="B9" s="5" t="s">
        <v>10</v>
      </c>
      <c r="C9" s="5">
        <v>616</v>
      </c>
      <c r="D9" s="6" t="s">
        <v>26</v>
      </c>
      <c r="E9" s="7">
        <v>3</v>
      </c>
      <c r="F9">
        <f t="shared" si="0"/>
        <v>1</v>
      </c>
      <c r="G9" s="5">
        <v>9</v>
      </c>
      <c r="H9" s="6"/>
      <c r="I9" s="6"/>
      <c r="J9" s="131"/>
      <c r="L9" s="16">
        <v>0</v>
      </c>
      <c r="M9" s="16">
        <v>1</v>
      </c>
      <c r="N9" s="16">
        <v>1</v>
      </c>
      <c r="O9" s="16">
        <v>1</v>
      </c>
      <c r="P9" s="16">
        <v>3</v>
      </c>
      <c r="Q9" s="16">
        <v>0</v>
      </c>
      <c r="R9" s="16">
        <v>1</v>
      </c>
      <c r="S9" s="16">
        <v>1</v>
      </c>
      <c r="T9" s="16">
        <v>1</v>
      </c>
      <c r="U9" s="16">
        <v>3</v>
      </c>
      <c r="V9" s="16">
        <v>0</v>
      </c>
      <c r="W9" s="16">
        <v>1</v>
      </c>
      <c r="X9" s="16">
        <v>1</v>
      </c>
      <c r="Y9" s="16">
        <v>1</v>
      </c>
      <c r="Z9" s="16">
        <v>3</v>
      </c>
    </row>
    <row r="10" spans="1:26" ht="15" hidden="1">
      <c r="A10" s="5" t="s">
        <v>17</v>
      </c>
      <c r="B10" s="5" t="s">
        <v>12</v>
      </c>
      <c r="C10" s="5">
        <v>423</v>
      </c>
      <c r="D10" s="6" t="s">
        <v>27</v>
      </c>
      <c r="E10" s="131" t="s">
        <v>28</v>
      </c>
      <c r="F10">
        <f t="shared" si="0"/>
        <v>1.3333333333333333</v>
      </c>
      <c r="G10" s="5">
        <v>9</v>
      </c>
      <c r="H10" s="5"/>
      <c r="I10" s="6"/>
      <c r="J10" s="7"/>
      <c r="L10" s="16">
        <v>0</v>
      </c>
      <c r="M10" s="16">
        <v>1</v>
      </c>
      <c r="N10" s="16">
        <v>1</v>
      </c>
      <c r="O10" s="16">
        <v>1</v>
      </c>
      <c r="P10" s="16">
        <v>3</v>
      </c>
      <c r="Q10" s="16">
        <v>0</v>
      </c>
      <c r="R10" s="16">
        <v>1</v>
      </c>
      <c r="S10" s="16">
        <v>1</v>
      </c>
      <c r="T10" s="16">
        <v>1</v>
      </c>
      <c r="U10" s="16">
        <v>3</v>
      </c>
      <c r="V10" s="16">
        <v>0</v>
      </c>
      <c r="W10" s="16">
        <v>1</v>
      </c>
      <c r="X10" s="16">
        <v>1</v>
      </c>
      <c r="Y10" s="16">
        <v>1</v>
      </c>
      <c r="Z10" s="16">
        <v>3</v>
      </c>
    </row>
    <row r="11" spans="1:26" ht="15" hidden="1">
      <c r="A11" s="5" t="s">
        <v>17</v>
      </c>
      <c r="B11" s="5" t="s">
        <v>14</v>
      </c>
      <c r="C11" s="5">
        <v>434</v>
      </c>
      <c r="D11" s="6" t="s">
        <v>20</v>
      </c>
      <c r="E11" s="131" t="s">
        <v>28</v>
      </c>
      <c r="F11">
        <f t="shared" si="0"/>
        <v>1.3333333333333333</v>
      </c>
      <c r="G11" s="5">
        <v>9</v>
      </c>
      <c r="H11" s="5"/>
      <c r="I11" s="6"/>
      <c r="J11" s="7"/>
      <c r="L11" s="16">
        <v>1</v>
      </c>
      <c r="M11" s="16">
        <v>1</v>
      </c>
      <c r="N11" s="16">
        <v>1</v>
      </c>
      <c r="O11" s="16">
        <v>0</v>
      </c>
      <c r="P11" s="16">
        <v>3</v>
      </c>
      <c r="Q11" s="16">
        <v>1</v>
      </c>
      <c r="R11" s="16">
        <v>1</v>
      </c>
      <c r="S11" s="16">
        <v>1</v>
      </c>
      <c r="T11" s="16">
        <v>0</v>
      </c>
      <c r="U11" s="16">
        <v>3</v>
      </c>
      <c r="V11" s="16">
        <v>1</v>
      </c>
      <c r="W11" s="16">
        <v>1</v>
      </c>
      <c r="X11" s="16">
        <v>1</v>
      </c>
      <c r="Y11" s="16">
        <v>0</v>
      </c>
      <c r="Z11" s="16">
        <v>3</v>
      </c>
    </row>
    <row r="12" spans="1:26" ht="15" hidden="1">
      <c r="A12" s="5" t="s">
        <v>17</v>
      </c>
      <c r="B12" s="5" t="s">
        <v>29</v>
      </c>
      <c r="C12" s="6">
        <v>89</v>
      </c>
      <c r="D12" s="6" t="s">
        <v>22</v>
      </c>
      <c r="E12" s="7">
        <v>3</v>
      </c>
      <c r="F12">
        <f t="shared" si="0"/>
        <v>1</v>
      </c>
      <c r="G12" s="5">
        <v>9</v>
      </c>
      <c r="H12" s="5"/>
      <c r="I12" s="6"/>
      <c r="J12" s="131"/>
      <c r="L12" s="16">
        <v>1</v>
      </c>
      <c r="M12" s="16">
        <v>1</v>
      </c>
      <c r="N12" s="16">
        <v>0</v>
      </c>
      <c r="O12" s="16">
        <v>1</v>
      </c>
      <c r="P12" s="16">
        <v>3</v>
      </c>
      <c r="Q12" s="16">
        <v>1</v>
      </c>
      <c r="R12" s="16">
        <v>1</v>
      </c>
      <c r="S12" s="16">
        <v>0</v>
      </c>
      <c r="T12" s="16">
        <v>1</v>
      </c>
      <c r="U12" s="16">
        <v>3</v>
      </c>
      <c r="V12" s="16">
        <v>1</v>
      </c>
      <c r="W12" s="16">
        <v>1</v>
      </c>
      <c r="X12" s="16">
        <v>0</v>
      </c>
      <c r="Y12" s="16">
        <v>1</v>
      </c>
      <c r="Z12" s="16">
        <v>3</v>
      </c>
    </row>
    <row r="13" spans="1:26" ht="15" hidden="1">
      <c r="A13" s="5" t="s">
        <v>17</v>
      </c>
      <c r="B13" s="5" t="s">
        <v>62</v>
      </c>
      <c r="C13" s="6">
        <v>352</v>
      </c>
      <c r="D13" s="6">
        <v>1.8</v>
      </c>
      <c r="E13" s="7">
        <v>3</v>
      </c>
      <c r="F13">
        <f t="shared" si="0"/>
        <v>1</v>
      </c>
      <c r="G13" s="5">
        <v>12</v>
      </c>
      <c r="H13" s="5"/>
      <c r="I13" s="6"/>
      <c r="J13" s="131"/>
      <c r="L13" s="16">
        <v>1</v>
      </c>
      <c r="M13" s="16">
        <v>1</v>
      </c>
      <c r="N13" s="16">
        <v>1</v>
      </c>
      <c r="O13" s="16">
        <v>1</v>
      </c>
      <c r="P13" s="16">
        <v>4</v>
      </c>
      <c r="Q13" s="16">
        <v>1</v>
      </c>
      <c r="R13" s="16">
        <v>1</v>
      </c>
      <c r="S13" s="16">
        <v>1</v>
      </c>
      <c r="T13" s="16">
        <v>1</v>
      </c>
      <c r="U13" s="16">
        <v>4</v>
      </c>
      <c r="V13" s="16">
        <v>1</v>
      </c>
      <c r="W13" s="16">
        <v>1</v>
      </c>
      <c r="X13" s="16">
        <v>1</v>
      </c>
      <c r="Y13" s="16">
        <v>1</v>
      </c>
      <c r="Z13" s="16">
        <v>4</v>
      </c>
    </row>
    <row r="14" spans="1:26" ht="15.75" hidden="1">
      <c r="A14" s="8"/>
      <c r="B14" s="8"/>
      <c r="C14" s="133" t="s">
        <v>16</v>
      </c>
      <c r="D14" s="133"/>
      <c r="E14" s="9">
        <v>28</v>
      </c>
      <c r="F14">
        <f>SUM(F3:F12)</f>
        <v>10.666666666666668</v>
      </c>
      <c r="G14" s="5">
        <f>SUM(G3:G13)</f>
        <v>99</v>
      </c>
      <c r="H14" s="6"/>
      <c r="I14" s="6"/>
      <c r="J14" s="7"/>
      <c r="L14" s="16">
        <f aca="true" t="shared" si="1" ref="L14:Z14">SUM(L3:L13)</f>
        <v>5</v>
      </c>
      <c r="M14" s="16">
        <f t="shared" si="1"/>
        <v>10</v>
      </c>
      <c r="N14" s="16">
        <f t="shared" si="1"/>
        <v>10</v>
      </c>
      <c r="O14" s="16">
        <f t="shared" si="1"/>
        <v>8</v>
      </c>
      <c r="P14" s="16">
        <f t="shared" si="1"/>
        <v>33</v>
      </c>
      <c r="Q14" s="16">
        <f t="shared" si="1"/>
        <v>5</v>
      </c>
      <c r="R14" s="16">
        <f t="shared" si="1"/>
        <v>10</v>
      </c>
      <c r="S14" s="16">
        <f t="shared" si="1"/>
        <v>10</v>
      </c>
      <c r="T14" s="16">
        <f t="shared" si="1"/>
        <v>8</v>
      </c>
      <c r="U14" s="16">
        <f t="shared" si="1"/>
        <v>33</v>
      </c>
      <c r="V14" s="16">
        <f t="shared" si="1"/>
        <v>5</v>
      </c>
      <c r="W14" s="16">
        <f t="shared" si="1"/>
        <v>10</v>
      </c>
      <c r="X14" s="16">
        <f t="shared" si="1"/>
        <v>10</v>
      </c>
      <c r="Y14" s="16">
        <f t="shared" si="1"/>
        <v>8</v>
      </c>
      <c r="Z14" s="16">
        <f t="shared" si="1"/>
        <v>33</v>
      </c>
    </row>
    <row r="15" spans="7:26" ht="15.75" hidden="1">
      <c r="G15" s="8"/>
      <c r="H15" s="133" t="s">
        <v>16</v>
      </c>
      <c r="I15" s="133"/>
      <c r="J15" s="9">
        <v>34</v>
      </c>
      <c r="L15" s="16"/>
      <c r="M15" s="16"/>
      <c r="N15" s="16"/>
      <c r="O15" s="16"/>
      <c r="P15" s="16"/>
      <c r="Q15" s="40"/>
      <c r="R15" s="16"/>
      <c r="S15" s="16"/>
      <c r="T15" s="16"/>
      <c r="U15" s="32"/>
      <c r="V15" s="16"/>
      <c r="W15" s="16"/>
      <c r="X15" s="16"/>
      <c r="Y15" s="16"/>
      <c r="Z15" s="32"/>
    </row>
    <row r="16" spans="1:26" ht="15.75">
      <c r="A16" s="99" t="s">
        <v>79</v>
      </c>
      <c r="G16" s="50"/>
      <c r="H16" s="60"/>
      <c r="I16" s="60"/>
      <c r="J16" s="51"/>
      <c r="L16" s="27"/>
      <c r="M16" s="27"/>
      <c r="N16" s="27"/>
      <c r="O16" s="27"/>
      <c r="P16" s="27"/>
      <c r="Q16" s="27"/>
      <c r="R16" s="27"/>
      <c r="S16" s="27"/>
      <c r="T16" s="27"/>
      <c r="U16" s="52"/>
      <c r="V16" s="27"/>
      <c r="W16" s="27"/>
      <c r="X16" s="27"/>
      <c r="Y16" s="27"/>
      <c r="Z16" s="52"/>
    </row>
    <row r="17" spans="1:27" ht="51">
      <c r="A17" s="16"/>
      <c r="B17" s="16"/>
      <c r="C17" s="16"/>
      <c r="D17" s="16"/>
      <c r="E17" s="16"/>
      <c r="F17" s="16"/>
      <c r="G17" s="67" t="s">
        <v>81</v>
      </c>
      <c r="H17" s="68" t="s">
        <v>1</v>
      </c>
      <c r="I17" s="69" t="s">
        <v>2</v>
      </c>
      <c r="J17" s="83" t="s">
        <v>55</v>
      </c>
      <c r="K17" s="84" t="s">
        <v>60</v>
      </c>
      <c r="L17" s="129" t="s">
        <v>103</v>
      </c>
      <c r="M17" s="129"/>
      <c r="N17" s="129"/>
      <c r="O17" s="129"/>
      <c r="P17" s="67" t="s">
        <v>82</v>
      </c>
      <c r="Q17" s="129" t="s">
        <v>104</v>
      </c>
      <c r="R17" s="129"/>
      <c r="S17" s="129"/>
      <c r="T17" s="129"/>
      <c r="U17" s="67" t="s">
        <v>83</v>
      </c>
      <c r="V17" s="129" t="s">
        <v>106</v>
      </c>
      <c r="W17" s="129"/>
      <c r="X17" s="129"/>
      <c r="Y17" s="129"/>
      <c r="Z17" s="67" t="s">
        <v>85</v>
      </c>
      <c r="AA17" s="27"/>
    </row>
    <row r="18" spans="1:27" ht="15">
      <c r="A18" s="83" t="s">
        <v>80</v>
      </c>
      <c r="B18" s="67" t="s">
        <v>98</v>
      </c>
      <c r="C18" s="16"/>
      <c r="D18" s="16"/>
      <c r="E18" s="16"/>
      <c r="F18" s="16"/>
      <c r="G18" s="69"/>
      <c r="H18" s="68"/>
      <c r="I18" s="69"/>
      <c r="J18" s="83"/>
      <c r="K18" s="16"/>
      <c r="L18" s="74" t="s">
        <v>70</v>
      </c>
      <c r="M18" s="74" t="s">
        <v>69</v>
      </c>
      <c r="N18" s="74" t="s">
        <v>71</v>
      </c>
      <c r="O18" s="74" t="s">
        <v>72</v>
      </c>
      <c r="P18" s="66"/>
      <c r="Q18" s="73" t="s">
        <v>46</v>
      </c>
      <c r="R18" s="75" t="s">
        <v>47</v>
      </c>
      <c r="S18" s="76" t="s">
        <v>48</v>
      </c>
      <c r="T18" s="76" t="s">
        <v>49</v>
      </c>
      <c r="U18" s="76"/>
      <c r="V18" s="73" t="s">
        <v>50</v>
      </c>
      <c r="W18" s="75" t="s">
        <v>51</v>
      </c>
      <c r="X18" s="76" t="s">
        <v>52</v>
      </c>
      <c r="Y18" s="76" t="s">
        <v>53</v>
      </c>
      <c r="Z18" s="76"/>
      <c r="AA18" s="27"/>
    </row>
    <row r="19" spans="1:27" ht="15" customHeight="1">
      <c r="A19" s="87" t="s">
        <v>93</v>
      </c>
      <c r="B19" s="87" t="s">
        <v>18</v>
      </c>
      <c r="C19" s="16"/>
      <c r="D19" s="16"/>
      <c r="E19" s="16"/>
      <c r="F19" s="16"/>
      <c r="G19" s="16">
        <f>G3*3</f>
        <v>27</v>
      </c>
      <c r="H19" s="16"/>
      <c r="I19" s="16"/>
      <c r="J19" s="16"/>
      <c r="K19" s="16"/>
      <c r="L19" s="16">
        <f aca="true" t="shared" si="2" ref="L19:Z19">L3*3</f>
        <v>0</v>
      </c>
      <c r="M19" s="16">
        <f t="shared" si="2"/>
        <v>3</v>
      </c>
      <c r="N19" s="16">
        <f t="shared" si="2"/>
        <v>3</v>
      </c>
      <c r="O19" s="16">
        <f t="shared" si="2"/>
        <v>3</v>
      </c>
      <c r="P19" s="16">
        <f t="shared" si="2"/>
        <v>9</v>
      </c>
      <c r="Q19" s="16">
        <f t="shared" si="2"/>
        <v>0</v>
      </c>
      <c r="R19" s="16">
        <f t="shared" si="2"/>
        <v>3</v>
      </c>
      <c r="S19" s="16">
        <f t="shared" si="2"/>
        <v>3</v>
      </c>
      <c r="T19" s="16">
        <f t="shared" si="2"/>
        <v>3</v>
      </c>
      <c r="U19" s="16">
        <f t="shared" si="2"/>
        <v>9</v>
      </c>
      <c r="V19" s="16">
        <f t="shared" si="2"/>
        <v>0</v>
      </c>
      <c r="W19" s="16">
        <f t="shared" si="2"/>
        <v>3</v>
      </c>
      <c r="X19" s="16">
        <f t="shared" si="2"/>
        <v>3</v>
      </c>
      <c r="Y19" s="16">
        <f t="shared" si="2"/>
        <v>3</v>
      </c>
      <c r="Z19" s="16">
        <f t="shared" si="2"/>
        <v>9</v>
      </c>
      <c r="AA19" s="27"/>
    </row>
    <row r="20" spans="1:27" ht="15">
      <c r="A20" s="87" t="s">
        <v>93</v>
      </c>
      <c r="B20" s="87" t="s">
        <v>88</v>
      </c>
      <c r="C20" s="16"/>
      <c r="D20" s="16"/>
      <c r="E20" s="16"/>
      <c r="F20" s="16"/>
      <c r="G20" s="16">
        <f>G6*3</f>
        <v>18</v>
      </c>
      <c r="H20" s="16"/>
      <c r="I20" s="16"/>
      <c r="J20" s="16"/>
      <c r="K20" s="16"/>
      <c r="L20" s="16">
        <f aca="true" t="shared" si="3" ref="L20:Z20">L6*3</f>
        <v>0</v>
      </c>
      <c r="M20" s="16">
        <f t="shared" si="3"/>
        <v>3</v>
      </c>
      <c r="N20" s="16">
        <f t="shared" si="3"/>
        <v>3</v>
      </c>
      <c r="O20" s="16">
        <f t="shared" si="3"/>
        <v>0</v>
      </c>
      <c r="P20" s="16">
        <f t="shared" si="3"/>
        <v>6</v>
      </c>
      <c r="Q20" s="16">
        <f t="shared" si="3"/>
        <v>0</v>
      </c>
      <c r="R20" s="16">
        <f t="shared" si="3"/>
        <v>3</v>
      </c>
      <c r="S20" s="16">
        <f t="shared" si="3"/>
        <v>3</v>
      </c>
      <c r="T20" s="16">
        <f t="shared" si="3"/>
        <v>0</v>
      </c>
      <c r="U20" s="16">
        <f t="shared" si="3"/>
        <v>6</v>
      </c>
      <c r="V20" s="16">
        <f t="shared" si="3"/>
        <v>0</v>
      </c>
      <c r="W20" s="16">
        <f t="shared" si="3"/>
        <v>3</v>
      </c>
      <c r="X20" s="16">
        <f t="shared" si="3"/>
        <v>3</v>
      </c>
      <c r="Y20" s="16">
        <f t="shared" si="3"/>
        <v>0</v>
      </c>
      <c r="Z20" s="16">
        <f t="shared" si="3"/>
        <v>6</v>
      </c>
      <c r="AA20" s="27"/>
    </row>
    <row r="21" spans="1:27" ht="15">
      <c r="A21" s="87" t="s">
        <v>93</v>
      </c>
      <c r="B21" s="87" t="s">
        <v>90</v>
      </c>
      <c r="C21" s="16"/>
      <c r="D21" s="16"/>
      <c r="E21" s="16"/>
      <c r="F21" s="16"/>
      <c r="G21" s="16">
        <f>G8*3</f>
        <v>36</v>
      </c>
      <c r="H21" s="16"/>
      <c r="I21" s="16"/>
      <c r="J21" s="16"/>
      <c r="K21" s="16"/>
      <c r="L21" s="16">
        <v>0</v>
      </c>
      <c r="M21" s="16">
        <v>6</v>
      </c>
      <c r="N21" s="16">
        <f aca="true" t="shared" si="4" ref="N21:Z21">N8*3</f>
        <v>3</v>
      </c>
      <c r="O21" s="16">
        <f t="shared" si="4"/>
        <v>3</v>
      </c>
      <c r="P21" s="16">
        <f t="shared" si="4"/>
        <v>12</v>
      </c>
      <c r="Q21" s="16">
        <f t="shared" si="4"/>
        <v>3</v>
      </c>
      <c r="R21" s="16">
        <f t="shared" si="4"/>
        <v>3</v>
      </c>
      <c r="S21" s="16">
        <f t="shared" si="4"/>
        <v>3</v>
      </c>
      <c r="T21" s="16">
        <f t="shared" si="4"/>
        <v>3</v>
      </c>
      <c r="U21" s="16">
        <f t="shared" si="4"/>
        <v>12</v>
      </c>
      <c r="V21" s="16">
        <f t="shared" si="4"/>
        <v>3</v>
      </c>
      <c r="W21" s="16">
        <f t="shared" si="4"/>
        <v>3</v>
      </c>
      <c r="X21" s="16">
        <f t="shared" si="4"/>
        <v>3</v>
      </c>
      <c r="Y21" s="16">
        <f t="shared" si="4"/>
        <v>3</v>
      </c>
      <c r="Z21" s="16">
        <f t="shared" si="4"/>
        <v>12</v>
      </c>
      <c r="AA21" s="27"/>
    </row>
    <row r="22" spans="1:27" ht="15">
      <c r="A22" s="87" t="s">
        <v>93</v>
      </c>
      <c r="B22" s="87" t="s">
        <v>89</v>
      </c>
      <c r="C22" s="16"/>
      <c r="D22" s="16"/>
      <c r="E22" s="16"/>
      <c r="F22" s="16"/>
      <c r="G22" s="16">
        <f>G7*3</f>
        <v>27</v>
      </c>
      <c r="H22" s="16"/>
      <c r="I22" s="16"/>
      <c r="J22" s="16"/>
      <c r="K22" s="16"/>
      <c r="L22" s="16">
        <v>0</v>
      </c>
      <c r="M22" s="16">
        <v>3</v>
      </c>
      <c r="N22" s="16">
        <f aca="true" t="shared" si="5" ref="N22:Z22">N7*3</f>
        <v>3</v>
      </c>
      <c r="O22" s="16">
        <f t="shared" si="5"/>
        <v>3</v>
      </c>
      <c r="P22" s="16">
        <f t="shared" si="5"/>
        <v>9</v>
      </c>
      <c r="Q22" s="16">
        <f t="shared" si="5"/>
        <v>3</v>
      </c>
      <c r="R22" s="16">
        <f t="shared" si="5"/>
        <v>0</v>
      </c>
      <c r="S22" s="16">
        <f t="shared" si="5"/>
        <v>3</v>
      </c>
      <c r="T22" s="16">
        <f t="shared" si="5"/>
        <v>3</v>
      </c>
      <c r="U22" s="16">
        <f t="shared" si="5"/>
        <v>9</v>
      </c>
      <c r="V22" s="16">
        <f t="shared" si="5"/>
        <v>3</v>
      </c>
      <c r="W22" s="16">
        <f t="shared" si="5"/>
        <v>0</v>
      </c>
      <c r="X22" s="16">
        <f t="shared" si="5"/>
        <v>3</v>
      </c>
      <c r="Y22" s="16">
        <f t="shared" si="5"/>
        <v>3</v>
      </c>
      <c r="Z22" s="16">
        <f t="shared" si="5"/>
        <v>9</v>
      </c>
      <c r="AA22" s="27"/>
    </row>
    <row r="23" spans="1:27" ht="15">
      <c r="A23" s="87" t="s">
        <v>93</v>
      </c>
      <c r="B23" s="87" t="s">
        <v>94</v>
      </c>
      <c r="C23" s="16"/>
      <c r="D23" s="16"/>
      <c r="E23" s="16"/>
      <c r="F23" s="16"/>
      <c r="G23" s="16">
        <f>G12*3</f>
        <v>27</v>
      </c>
      <c r="H23" s="16"/>
      <c r="I23" s="16"/>
      <c r="J23" s="16"/>
      <c r="K23" s="16"/>
      <c r="L23" s="16">
        <v>0</v>
      </c>
      <c r="M23" s="16">
        <f>M12*3</f>
        <v>3</v>
      </c>
      <c r="N23" s="16">
        <v>3</v>
      </c>
      <c r="O23" s="16">
        <f aca="true" t="shared" si="6" ref="O23:Z23">O12*3</f>
        <v>3</v>
      </c>
      <c r="P23" s="16">
        <f t="shared" si="6"/>
        <v>9</v>
      </c>
      <c r="Q23" s="16">
        <f t="shared" si="6"/>
        <v>3</v>
      </c>
      <c r="R23" s="16">
        <f t="shared" si="6"/>
        <v>3</v>
      </c>
      <c r="S23" s="16">
        <f t="shared" si="6"/>
        <v>0</v>
      </c>
      <c r="T23" s="16">
        <f t="shared" si="6"/>
        <v>3</v>
      </c>
      <c r="U23" s="16">
        <f t="shared" si="6"/>
        <v>9</v>
      </c>
      <c r="V23" s="16">
        <f t="shared" si="6"/>
        <v>3</v>
      </c>
      <c r="W23" s="16">
        <f t="shared" si="6"/>
        <v>3</v>
      </c>
      <c r="X23" s="16">
        <f t="shared" si="6"/>
        <v>0</v>
      </c>
      <c r="Y23" s="16">
        <f t="shared" si="6"/>
        <v>3</v>
      </c>
      <c r="Z23" s="16">
        <f t="shared" si="6"/>
        <v>9</v>
      </c>
      <c r="AA23" s="27"/>
    </row>
    <row r="24" spans="1:27" ht="15">
      <c r="A24" s="87" t="s">
        <v>93</v>
      </c>
      <c r="B24" s="87" t="s">
        <v>14</v>
      </c>
      <c r="C24" s="16"/>
      <c r="D24" s="16"/>
      <c r="E24" s="16"/>
      <c r="F24" s="16"/>
      <c r="G24" s="16">
        <f>G11*3</f>
        <v>27</v>
      </c>
      <c r="H24" s="16"/>
      <c r="I24" s="16"/>
      <c r="J24" s="16"/>
      <c r="K24" s="16"/>
      <c r="L24" s="16">
        <v>0</v>
      </c>
      <c r="M24" s="16">
        <f>M11*3</f>
        <v>3</v>
      </c>
      <c r="N24" s="16">
        <f>N11*3</f>
        <v>3</v>
      </c>
      <c r="O24" s="16">
        <v>3</v>
      </c>
      <c r="P24" s="16">
        <f aca="true" t="shared" si="7" ref="P24:Z24">P11*3</f>
        <v>9</v>
      </c>
      <c r="Q24" s="16">
        <f t="shared" si="7"/>
        <v>3</v>
      </c>
      <c r="R24" s="16">
        <f t="shared" si="7"/>
        <v>3</v>
      </c>
      <c r="S24" s="16">
        <f t="shared" si="7"/>
        <v>3</v>
      </c>
      <c r="T24" s="16">
        <f t="shared" si="7"/>
        <v>0</v>
      </c>
      <c r="U24" s="16">
        <f t="shared" si="7"/>
        <v>9</v>
      </c>
      <c r="V24" s="16">
        <f t="shared" si="7"/>
        <v>3</v>
      </c>
      <c r="W24" s="16">
        <f t="shared" si="7"/>
        <v>3</v>
      </c>
      <c r="X24" s="16">
        <f t="shared" si="7"/>
        <v>3</v>
      </c>
      <c r="Y24" s="16">
        <f t="shared" si="7"/>
        <v>0</v>
      </c>
      <c r="Z24" s="16">
        <f t="shared" si="7"/>
        <v>9</v>
      </c>
      <c r="AA24" s="27"/>
    </row>
    <row r="25" spans="1:27" ht="15">
      <c r="A25" s="87" t="s">
        <v>93</v>
      </c>
      <c r="B25" s="87" t="s">
        <v>91</v>
      </c>
      <c r="C25" s="16"/>
      <c r="D25" s="16"/>
      <c r="E25" s="16"/>
      <c r="F25" s="16"/>
      <c r="G25" s="16">
        <f>G9*3</f>
        <v>27</v>
      </c>
      <c r="H25" s="16"/>
      <c r="I25" s="16"/>
      <c r="J25" s="16"/>
      <c r="K25" s="16"/>
      <c r="L25" s="16">
        <f aca="true" t="shared" si="8" ref="L25:Z25">L9*3</f>
        <v>0</v>
      </c>
      <c r="M25" s="16">
        <f t="shared" si="8"/>
        <v>3</v>
      </c>
      <c r="N25" s="16">
        <f t="shared" si="8"/>
        <v>3</v>
      </c>
      <c r="O25" s="16">
        <f t="shared" si="8"/>
        <v>3</v>
      </c>
      <c r="P25" s="16">
        <f t="shared" si="8"/>
        <v>9</v>
      </c>
      <c r="Q25" s="16">
        <f t="shared" si="8"/>
        <v>0</v>
      </c>
      <c r="R25" s="16">
        <f t="shared" si="8"/>
        <v>3</v>
      </c>
      <c r="S25" s="16">
        <f t="shared" si="8"/>
        <v>3</v>
      </c>
      <c r="T25" s="16">
        <f t="shared" si="8"/>
        <v>3</v>
      </c>
      <c r="U25" s="16">
        <f t="shared" si="8"/>
        <v>9</v>
      </c>
      <c r="V25" s="16">
        <f t="shared" si="8"/>
        <v>0</v>
      </c>
      <c r="W25" s="16">
        <f t="shared" si="8"/>
        <v>3</v>
      </c>
      <c r="X25" s="16">
        <f t="shared" si="8"/>
        <v>3</v>
      </c>
      <c r="Y25" s="16">
        <f t="shared" si="8"/>
        <v>3</v>
      </c>
      <c r="Z25" s="16">
        <f t="shared" si="8"/>
        <v>9</v>
      </c>
      <c r="AA25" s="27"/>
    </row>
    <row r="26" spans="1:27" ht="15">
      <c r="A26" s="87" t="s">
        <v>93</v>
      </c>
      <c r="B26" s="87" t="s">
        <v>12</v>
      </c>
      <c r="C26" s="16"/>
      <c r="D26" s="16"/>
      <c r="E26" s="16"/>
      <c r="F26" s="16"/>
      <c r="G26" s="16">
        <f>G10*3</f>
        <v>27</v>
      </c>
      <c r="H26" s="16"/>
      <c r="I26" s="16"/>
      <c r="J26" s="16"/>
      <c r="K26" s="16"/>
      <c r="L26" s="16">
        <f aca="true" t="shared" si="9" ref="L26:Z26">L10*3</f>
        <v>0</v>
      </c>
      <c r="M26" s="16">
        <f t="shared" si="9"/>
        <v>3</v>
      </c>
      <c r="N26" s="16">
        <f t="shared" si="9"/>
        <v>3</v>
      </c>
      <c r="O26" s="16">
        <f t="shared" si="9"/>
        <v>3</v>
      </c>
      <c r="P26" s="16">
        <f t="shared" si="9"/>
        <v>9</v>
      </c>
      <c r="Q26" s="16">
        <f t="shared" si="9"/>
        <v>0</v>
      </c>
      <c r="R26" s="16">
        <f t="shared" si="9"/>
        <v>3</v>
      </c>
      <c r="S26" s="16">
        <f t="shared" si="9"/>
        <v>3</v>
      </c>
      <c r="T26" s="16">
        <f t="shared" si="9"/>
        <v>3</v>
      </c>
      <c r="U26" s="16">
        <f t="shared" si="9"/>
        <v>9</v>
      </c>
      <c r="V26" s="16">
        <f t="shared" si="9"/>
        <v>0</v>
      </c>
      <c r="W26" s="16">
        <f t="shared" si="9"/>
        <v>3</v>
      </c>
      <c r="X26" s="16">
        <f t="shared" si="9"/>
        <v>3</v>
      </c>
      <c r="Y26" s="16">
        <f t="shared" si="9"/>
        <v>3</v>
      </c>
      <c r="Z26" s="16">
        <f t="shared" si="9"/>
        <v>9</v>
      </c>
      <c r="AA26" s="27"/>
    </row>
    <row r="27" spans="1:27" ht="15">
      <c r="A27" s="87" t="s">
        <v>93</v>
      </c>
      <c r="B27" s="87" t="s">
        <v>95</v>
      </c>
      <c r="C27" s="16"/>
      <c r="D27" s="16"/>
      <c r="E27" s="16"/>
      <c r="F27" s="16"/>
      <c r="G27" s="16">
        <f>G13*3</f>
        <v>36</v>
      </c>
      <c r="H27" s="16"/>
      <c r="I27" s="16"/>
      <c r="J27" s="16"/>
      <c r="K27" s="16"/>
      <c r="L27" s="16">
        <v>0</v>
      </c>
      <c r="M27" s="16">
        <v>6</v>
      </c>
      <c r="N27" s="16">
        <f aca="true" t="shared" si="10" ref="N27:Z27">N13*3</f>
        <v>3</v>
      </c>
      <c r="O27" s="16">
        <f t="shared" si="10"/>
        <v>3</v>
      </c>
      <c r="P27" s="16">
        <f t="shared" si="10"/>
        <v>12</v>
      </c>
      <c r="Q27" s="16">
        <f t="shared" si="10"/>
        <v>3</v>
      </c>
      <c r="R27" s="16">
        <f t="shared" si="10"/>
        <v>3</v>
      </c>
      <c r="S27" s="16">
        <f t="shared" si="10"/>
        <v>3</v>
      </c>
      <c r="T27" s="16">
        <f t="shared" si="10"/>
        <v>3</v>
      </c>
      <c r="U27" s="16">
        <f t="shared" si="10"/>
        <v>12</v>
      </c>
      <c r="V27" s="16">
        <f t="shared" si="10"/>
        <v>3</v>
      </c>
      <c r="W27" s="16">
        <f t="shared" si="10"/>
        <v>3</v>
      </c>
      <c r="X27" s="16">
        <f t="shared" si="10"/>
        <v>3</v>
      </c>
      <c r="Y27" s="16">
        <f t="shared" si="10"/>
        <v>3</v>
      </c>
      <c r="Z27" s="16">
        <f t="shared" si="10"/>
        <v>12</v>
      </c>
      <c r="AA27" s="27"/>
    </row>
    <row r="28" spans="1:27" ht="15">
      <c r="A28" s="87" t="s">
        <v>93</v>
      </c>
      <c r="B28" s="87" t="s">
        <v>87</v>
      </c>
      <c r="C28" s="16"/>
      <c r="D28" s="16"/>
      <c r="E28" s="16"/>
      <c r="F28" s="16"/>
      <c r="G28" s="16">
        <f>G4*3</f>
        <v>27</v>
      </c>
      <c r="H28" s="16"/>
      <c r="I28" s="16"/>
      <c r="J28" s="16"/>
      <c r="K28" s="16"/>
      <c r="L28" s="16">
        <f aca="true" t="shared" si="11" ref="L28:Z28">L4*3</f>
        <v>0</v>
      </c>
      <c r="M28" s="16">
        <f t="shared" si="11"/>
        <v>3</v>
      </c>
      <c r="N28" s="16">
        <f t="shared" si="11"/>
        <v>3</v>
      </c>
      <c r="O28" s="16">
        <f t="shared" si="11"/>
        <v>3</v>
      </c>
      <c r="P28" s="16">
        <f t="shared" si="11"/>
        <v>9</v>
      </c>
      <c r="Q28" s="16">
        <f t="shared" si="11"/>
        <v>0</v>
      </c>
      <c r="R28" s="16">
        <f t="shared" si="11"/>
        <v>3</v>
      </c>
      <c r="S28" s="16">
        <f t="shared" si="11"/>
        <v>3</v>
      </c>
      <c r="T28" s="16">
        <f t="shared" si="11"/>
        <v>3</v>
      </c>
      <c r="U28" s="16">
        <f t="shared" si="11"/>
        <v>9</v>
      </c>
      <c r="V28" s="16">
        <f t="shared" si="11"/>
        <v>0</v>
      </c>
      <c r="W28" s="16">
        <f t="shared" si="11"/>
        <v>3</v>
      </c>
      <c r="X28" s="16">
        <f t="shared" si="11"/>
        <v>3</v>
      </c>
      <c r="Y28" s="16">
        <f t="shared" si="11"/>
        <v>3</v>
      </c>
      <c r="Z28" s="16">
        <f t="shared" si="11"/>
        <v>9</v>
      </c>
      <c r="AA28" s="27"/>
    </row>
    <row r="29" spans="1:27" ht="15">
      <c r="A29" s="85"/>
      <c r="B29" s="122" t="s">
        <v>107</v>
      </c>
      <c r="C29" s="16"/>
      <c r="D29" s="16"/>
      <c r="E29" s="16"/>
      <c r="F29" s="16"/>
      <c r="G29" s="16">
        <v>279</v>
      </c>
      <c r="H29" s="16"/>
      <c r="I29" s="16"/>
      <c r="J29" s="16"/>
      <c r="K29" s="16"/>
      <c r="L29" s="16">
        <v>0</v>
      </c>
      <c r="M29" s="16">
        <v>36</v>
      </c>
      <c r="N29" s="16">
        <v>30</v>
      </c>
      <c r="O29" s="16">
        <f>SUM(O19:O35)</f>
        <v>27</v>
      </c>
      <c r="P29" s="16">
        <v>93</v>
      </c>
      <c r="Q29" s="16">
        <f aca="true" t="shared" si="12" ref="Q29:Y29">Q14*3</f>
        <v>15</v>
      </c>
      <c r="R29" s="16">
        <v>27</v>
      </c>
      <c r="S29" s="16">
        <v>27</v>
      </c>
      <c r="T29" s="16">
        <f t="shared" si="12"/>
        <v>24</v>
      </c>
      <c r="U29" s="16">
        <v>93</v>
      </c>
      <c r="V29" s="16">
        <f t="shared" si="12"/>
        <v>15</v>
      </c>
      <c r="W29" s="16">
        <v>27</v>
      </c>
      <c r="X29" s="16">
        <v>27</v>
      </c>
      <c r="Y29" s="16">
        <f t="shared" si="12"/>
        <v>24</v>
      </c>
      <c r="Z29" s="16">
        <v>93</v>
      </c>
      <c r="AA29" s="27"/>
    </row>
  </sheetData>
  <sheetProtection/>
  <mergeCells count="15">
    <mergeCell ref="A1:A2"/>
    <mergeCell ref="C14:D14"/>
    <mergeCell ref="L1:O1"/>
    <mergeCell ref="E5:E6"/>
    <mergeCell ref="E10:E11"/>
    <mergeCell ref="F1:F2"/>
    <mergeCell ref="V1:Y1"/>
    <mergeCell ref="J5:J6"/>
    <mergeCell ref="J7:J9"/>
    <mergeCell ref="J12:J13"/>
    <mergeCell ref="H15:I15"/>
    <mergeCell ref="Q17:T17"/>
    <mergeCell ref="L17:O17"/>
    <mergeCell ref="V17:Y17"/>
    <mergeCell ref="Q1:T1"/>
  </mergeCells>
  <printOptions/>
  <pageMargins left="0.7086614173228347" right="0.7086614173228347" top="0.7480314960629921" bottom="0.7480314960629921" header="0.31496062992125984" footer="0.31496062992125984"/>
  <pageSetup fitToWidth="5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PageLayoutView="0" workbookViewId="0" topLeftCell="A10">
      <selection activeCell="R10" sqref="A1:R10"/>
    </sheetView>
  </sheetViews>
  <sheetFormatPr defaultColWidth="9.140625" defaultRowHeight="15"/>
  <cols>
    <col min="1" max="1" width="26.421875" style="0" customWidth="1"/>
    <col min="2" max="2" width="19.8515625" style="0" customWidth="1"/>
    <col min="3" max="3" width="8.57421875" style="0" hidden="1" customWidth="1"/>
    <col min="4" max="4" width="0" style="0" hidden="1" customWidth="1"/>
    <col min="5" max="5" width="7.421875" style="0" hidden="1" customWidth="1"/>
    <col min="6" max="6" width="0" style="0" hidden="1" customWidth="1"/>
    <col min="7" max="7" width="16.574218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3" width="8.140625" style="0" customWidth="1"/>
    <col min="14" max="14" width="7.7109375" style="0" customWidth="1"/>
    <col min="15" max="15" width="8.28125" style="0" customWidth="1"/>
    <col min="16" max="16" width="15.7109375" style="0" customWidth="1"/>
    <col min="17" max="17" width="6.7109375" style="0" customWidth="1"/>
    <col min="18" max="18" width="5.7109375" style="0" customWidth="1"/>
    <col min="19" max="19" width="7.57421875" style="0" customWidth="1"/>
    <col min="20" max="20" width="7.00390625" style="0" customWidth="1"/>
    <col min="21" max="21" width="16.28125" style="0" customWidth="1"/>
    <col min="22" max="22" width="7.140625" style="0" customWidth="1"/>
    <col min="23" max="23" width="6.140625" style="0" customWidth="1"/>
    <col min="24" max="24" width="7.00390625" style="0" customWidth="1"/>
    <col min="25" max="25" width="8.57421875" style="0" customWidth="1"/>
    <col min="26" max="26" width="15.421875" style="0" customWidth="1"/>
  </cols>
  <sheetData>
    <row r="1" spans="1:26" ht="39" customHeight="1" hidden="1" thickBot="1">
      <c r="A1" s="126" t="s">
        <v>65</v>
      </c>
      <c r="B1" s="1" t="s">
        <v>0</v>
      </c>
      <c r="C1" s="2" t="s">
        <v>1</v>
      </c>
      <c r="D1" s="1" t="s">
        <v>2</v>
      </c>
      <c r="E1" s="33" t="s">
        <v>55</v>
      </c>
      <c r="F1" s="145" t="s">
        <v>60</v>
      </c>
      <c r="G1" s="44" t="s">
        <v>66</v>
      </c>
      <c r="H1" s="2" t="s">
        <v>1</v>
      </c>
      <c r="I1" s="1" t="s">
        <v>2</v>
      </c>
      <c r="J1" s="17" t="s">
        <v>55</v>
      </c>
      <c r="K1" s="28" t="s">
        <v>60</v>
      </c>
      <c r="L1" s="128" t="s">
        <v>68</v>
      </c>
      <c r="M1" s="123"/>
      <c r="N1" s="123"/>
      <c r="O1" s="124"/>
      <c r="P1" s="35"/>
      <c r="Q1" s="123" t="s">
        <v>43</v>
      </c>
      <c r="R1" s="123"/>
      <c r="S1" s="123"/>
      <c r="T1" s="124"/>
      <c r="U1" s="25"/>
      <c r="V1" s="125" t="s">
        <v>44</v>
      </c>
      <c r="W1" s="123"/>
      <c r="X1" s="123"/>
      <c r="Y1" s="123"/>
      <c r="Z1" s="35"/>
    </row>
    <row r="2" spans="1:26" ht="14.25" customHeight="1" hidden="1">
      <c r="A2" s="127"/>
      <c r="C2" s="2"/>
      <c r="D2" s="1"/>
      <c r="E2" s="33"/>
      <c r="F2" s="145"/>
      <c r="G2" s="1"/>
      <c r="H2" s="2"/>
      <c r="I2" s="1"/>
      <c r="J2" s="17"/>
      <c r="L2" s="16" t="s">
        <v>70</v>
      </c>
      <c r="M2" s="16" t="s">
        <v>69</v>
      </c>
      <c r="N2" s="16" t="s">
        <v>71</v>
      </c>
      <c r="O2" s="16" t="s">
        <v>72</v>
      </c>
      <c r="P2" s="16" t="s">
        <v>67</v>
      </c>
      <c r="Q2" s="10" t="s">
        <v>46</v>
      </c>
      <c r="R2" s="11" t="s">
        <v>47</v>
      </c>
      <c r="S2" s="12" t="s">
        <v>48</v>
      </c>
      <c r="T2" s="13" t="s">
        <v>49</v>
      </c>
      <c r="U2" s="26" t="s">
        <v>57</v>
      </c>
      <c r="V2" s="14" t="s">
        <v>50</v>
      </c>
      <c r="W2" s="11" t="s">
        <v>51</v>
      </c>
      <c r="X2" s="12" t="s">
        <v>52</v>
      </c>
      <c r="Y2" s="29" t="s">
        <v>53</v>
      </c>
      <c r="Z2" s="30" t="s">
        <v>58</v>
      </c>
    </row>
    <row r="3" spans="1:26" ht="15" hidden="1">
      <c r="A3" s="5" t="s">
        <v>3</v>
      </c>
      <c r="B3" s="5" t="s">
        <v>6</v>
      </c>
      <c r="C3" s="5">
        <v>554</v>
      </c>
      <c r="D3" s="6" t="s">
        <v>7</v>
      </c>
      <c r="E3" s="41" t="s">
        <v>8</v>
      </c>
      <c r="F3" s="16">
        <f>E3/3</f>
        <v>1</v>
      </c>
      <c r="G3" s="1">
        <v>9</v>
      </c>
      <c r="H3" s="2"/>
      <c r="I3" s="1"/>
      <c r="J3" s="45"/>
      <c r="L3" s="16">
        <v>1</v>
      </c>
      <c r="M3" s="16">
        <v>1</v>
      </c>
      <c r="N3" s="16">
        <v>1</v>
      </c>
      <c r="O3" s="16">
        <v>0</v>
      </c>
      <c r="P3" s="16">
        <v>3</v>
      </c>
      <c r="Q3" s="16">
        <v>1</v>
      </c>
      <c r="R3" s="16">
        <v>1</v>
      </c>
      <c r="S3" s="16">
        <v>1</v>
      </c>
      <c r="T3" s="16">
        <v>0</v>
      </c>
      <c r="U3" s="16">
        <v>3</v>
      </c>
      <c r="V3" s="16">
        <v>1</v>
      </c>
      <c r="W3" s="16">
        <v>1</v>
      </c>
      <c r="X3" s="16">
        <v>1</v>
      </c>
      <c r="Y3" s="16">
        <v>0</v>
      </c>
      <c r="Z3" s="16">
        <v>3</v>
      </c>
    </row>
    <row r="4" spans="1:26" ht="15" hidden="1">
      <c r="A4" s="5" t="s">
        <v>3</v>
      </c>
      <c r="B4" s="5" t="s">
        <v>10</v>
      </c>
      <c r="C4" s="5">
        <v>236</v>
      </c>
      <c r="D4" s="6" t="s">
        <v>11</v>
      </c>
      <c r="E4" s="21">
        <v>3</v>
      </c>
      <c r="F4" s="16">
        <f>E4/3</f>
        <v>1</v>
      </c>
      <c r="G4" s="5">
        <v>9</v>
      </c>
      <c r="H4" s="5"/>
      <c r="I4" s="6"/>
      <c r="J4" s="7"/>
      <c r="L4" s="16">
        <v>1</v>
      </c>
      <c r="M4" s="16">
        <v>1</v>
      </c>
      <c r="N4" s="16">
        <v>1</v>
      </c>
      <c r="O4" s="16">
        <v>0</v>
      </c>
      <c r="P4" s="16">
        <v>3</v>
      </c>
      <c r="Q4" s="16">
        <v>1</v>
      </c>
      <c r="R4" s="16">
        <v>1</v>
      </c>
      <c r="S4" s="16">
        <v>1</v>
      </c>
      <c r="T4" s="16">
        <v>0</v>
      </c>
      <c r="U4" s="16">
        <v>3</v>
      </c>
      <c r="V4" s="16">
        <v>1</v>
      </c>
      <c r="W4" s="16">
        <v>1</v>
      </c>
      <c r="X4" s="16">
        <v>1</v>
      </c>
      <c r="Y4" s="16">
        <v>0</v>
      </c>
      <c r="Z4" s="16">
        <v>3</v>
      </c>
    </row>
    <row r="5" spans="1:26" ht="15" hidden="1">
      <c r="A5" s="5" t="s">
        <v>3</v>
      </c>
      <c r="B5" s="5" t="s">
        <v>12</v>
      </c>
      <c r="C5" s="5">
        <v>173</v>
      </c>
      <c r="D5" s="6" t="s">
        <v>13</v>
      </c>
      <c r="E5" s="132" t="s">
        <v>8</v>
      </c>
      <c r="F5" s="16">
        <f>E5/3</f>
        <v>1</v>
      </c>
      <c r="G5" s="5">
        <v>9</v>
      </c>
      <c r="H5" s="5"/>
      <c r="I5" s="6"/>
      <c r="J5" s="131"/>
      <c r="L5" s="16">
        <v>0</v>
      </c>
      <c r="M5" s="16">
        <v>1</v>
      </c>
      <c r="N5" s="16">
        <v>1</v>
      </c>
      <c r="O5" s="16">
        <v>1</v>
      </c>
      <c r="P5" s="16">
        <v>3</v>
      </c>
      <c r="Q5" s="16">
        <v>0</v>
      </c>
      <c r="R5" s="16">
        <v>1</v>
      </c>
      <c r="S5" s="37">
        <v>1</v>
      </c>
      <c r="T5" s="37">
        <v>1</v>
      </c>
      <c r="U5" s="37">
        <v>3</v>
      </c>
      <c r="V5" s="37">
        <v>0</v>
      </c>
      <c r="W5" s="37">
        <v>1</v>
      </c>
      <c r="X5" s="37">
        <v>1</v>
      </c>
      <c r="Y5" s="37">
        <v>1</v>
      </c>
      <c r="Z5" s="37">
        <v>3</v>
      </c>
    </row>
    <row r="6" spans="1:32" ht="15" hidden="1">
      <c r="A6" s="5" t="s">
        <v>3</v>
      </c>
      <c r="B6" s="5" t="s">
        <v>14</v>
      </c>
      <c r="C6" s="5">
        <v>106</v>
      </c>
      <c r="D6" s="6" t="s">
        <v>15</v>
      </c>
      <c r="E6" s="144" t="s">
        <v>8</v>
      </c>
      <c r="F6" s="16">
        <f>E6/3</f>
        <v>1</v>
      </c>
      <c r="G6" s="5">
        <v>6</v>
      </c>
      <c r="H6" s="5"/>
      <c r="I6" s="6"/>
      <c r="J6" s="131"/>
      <c r="L6" s="16">
        <v>0</v>
      </c>
      <c r="M6" s="16">
        <v>1</v>
      </c>
      <c r="N6" s="16">
        <v>0</v>
      </c>
      <c r="O6" s="16">
        <v>1</v>
      </c>
      <c r="P6" s="16">
        <v>2</v>
      </c>
      <c r="Q6" s="16">
        <v>0</v>
      </c>
      <c r="R6" s="115">
        <v>1</v>
      </c>
      <c r="S6" s="27">
        <v>0</v>
      </c>
      <c r="T6" s="27">
        <v>1</v>
      </c>
      <c r="U6" s="27">
        <v>2</v>
      </c>
      <c r="V6" s="27">
        <v>0</v>
      </c>
      <c r="W6" s="27">
        <v>1</v>
      </c>
      <c r="X6" s="27">
        <v>0</v>
      </c>
      <c r="Y6" s="27">
        <v>1</v>
      </c>
      <c r="Z6" s="27">
        <v>2</v>
      </c>
      <c r="AA6" s="27"/>
      <c r="AB6" s="27"/>
      <c r="AC6" s="27"/>
      <c r="AD6" s="27"/>
      <c r="AE6" s="27"/>
      <c r="AF6" s="27"/>
    </row>
    <row r="7" spans="1:26" ht="15" hidden="1">
      <c r="A7" s="5"/>
      <c r="B7" s="5" t="s">
        <v>61</v>
      </c>
      <c r="C7" s="5">
        <v>271</v>
      </c>
      <c r="D7" s="36">
        <v>2.8</v>
      </c>
      <c r="E7" s="38">
        <v>3</v>
      </c>
      <c r="F7" s="16">
        <f>E7/3</f>
        <v>1</v>
      </c>
      <c r="G7" s="5">
        <v>12</v>
      </c>
      <c r="H7" s="5"/>
      <c r="I7" s="6"/>
      <c r="J7" s="131"/>
      <c r="L7" s="16">
        <v>1</v>
      </c>
      <c r="M7" s="119" t="s">
        <v>83</v>
      </c>
      <c r="N7" s="16">
        <v>1</v>
      </c>
      <c r="O7" s="16">
        <v>1</v>
      </c>
      <c r="P7" s="16">
        <v>4</v>
      </c>
      <c r="Q7" s="16">
        <v>1</v>
      </c>
      <c r="R7" s="16">
        <v>1</v>
      </c>
      <c r="S7" s="116">
        <v>1</v>
      </c>
      <c r="T7" s="116">
        <v>1</v>
      </c>
      <c r="U7" s="116">
        <v>4</v>
      </c>
      <c r="V7" s="116">
        <v>1</v>
      </c>
      <c r="W7" s="116">
        <v>1</v>
      </c>
      <c r="X7" s="116">
        <v>1</v>
      </c>
      <c r="Y7" s="116">
        <v>1</v>
      </c>
      <c r="Z7" s="116">
        <v>4</v>
      </c>
    </row>
    <row r="8" spans="7:26" ht="15" hidden="1">
      <c r="G8" s="5">
        <f>SUM(G3:G7)</f>
        <v>45</v>
      </c>
      <c r="H8" s="6"/>
      <c r="I8" s="6"/>
      <c r="J8" s="131"/>
      <c r="L8" s="16">
        <f aca="true" t="shared" si="0" ref="L8:Z8">SUM(L3:L7)</f>
        <v>3</v>
      </c>
      <c r="M8" s="16">
        <f t="shared" si="0"/>
        <v>4</v>
      </c>
      <c r="N8" s="16">
        <f t="shared" si="0"/>
        <v>4</v>
      </c>
      <c r="O8" s="16">
        <f t="shared" si="0"/>
        <v>3</v>
      </c>
      <c r="P8" s="16">
        <f t="shared" si="0"/>
        <v>15</v>
      </c>
      <c r="Q8" s="16">
        <f t="shared" si="0"/>
        <v>3</v>
      </c>
      <c r="R8" s="16">
        <f t="shared" si="0"/>
        <v>5</v>
      </c>
      <c r="S8" s="16">
        <f t="shared" si="0"/>
        <v>4</v>
      </c>
      <c r="T8" s="16">
        <f t="shared" si="0"/>
        <v>3</v>
      </c>
      <c r="U8" s="16">
        <f t="shared" si="0"/>
        <v>15</v>
      </c>
      <c r="V8" s="16">
        <f t="shared" si="0"/>
        <v>3</v>
      </c>
      <c r="W8" s="16">
        <f t="shared" si="0"/>
        <v>5</v>
      </c>
      <c r="X8" s="16">
        <f t="shared" si="0"/>
        <v>4</v>
      </c>
      <c r="Y8" s="16">
        <f t="shared" si="0"/>
        <v>3</v>
      </c>
      <c r="Z8" s="16">
        <f t="shared" si="0"/>
        <v>15</v>
      </c>
    </row>
    <row r="9" ht="15" hidden="1">
      <c r="A9" t="s">
        <v>79</v>
      </c>
    </row>
    <row r="10" ht="15">
      <c r="A10" s="108" t="s">
        <v>79</v>
      </c>
    </row>
    <row r="11" spans="1:26" ht="39" customHeight="1" thickBot="1">
      <c r="A11" s="62"/>
      <c r="B11" s="91"/>
      <c r="C11" s="2" t="s">
        <v>1</v>
      </c>
      <c r="D11" s="1" t="s">
        <v>2</v>
      </c>
      <c r="E11" s="33" t="s">
        <v>55</v>
      </c>
      <c r="F11" s="77" t="s">
        <v>60</v>
      </c>
      <c r="G11" s="67" t="s">
        <v>81</v>
      </c>
      <c r="H11" s="2" t="s">
        <v>1</v>
      </c>
      <c r="I11" s="1" t="s">
        <v>2</v>
      </c>
      <c r="J11" s="17" t="s">
        <v>55</v>
      </c>
      <c r="K11" s="28" t="s">
        <v>60</v>
      </c>
      <c r="L11" s="146" t="s">
        <v>108</v>
      </c>
      <c r="M11" s="147"/>
      <c r="N11" s="147"/>
      <c r="O11" s="148"/>
      <c r="P11" s="67" t="s">
        <v>82</v>
      </c>
      <c r="Q11" s="136" t="s">
        <v>109</v>
      </c>
      <c r="R11" s="134"/>
      <c r="S11" s="134"/>
      <c r="T11" s="135"/>
      <c r="U11" s="67" t="s">
        <v>83</v>
      </c>
      <c r="V11" s="136" t="s">
        <v>110</v>
      </c>
      <c r="W11" s="134"/>
      <c r="X11" s="134"/>
      <c r="Y11" s="135"/>
      <c r="Z11" s="67" t="s">
        <v>85</v>
      </c>
    </row>
    <row r="12" spans="1:26" ht="14.25" customHeight="1">
      <c r="A12" s="83" t="s">
        <v>80</v>
      </c>
      <c r="B12" s="67" t="s">
        <v>98</v>
      </c>
      <c r="C12" s="89"/>
      <c r="D12" s="1"/>
      <c r="E12" s="33"/>
      <c r="F12" s="78"/>
      <c r="G12" s="1"/>
      <c r="H12" s="2"/>
      <c r="I12" s="1"/>
      <c r="J12" s="17"/>
      <c r="L12" s="74" t="s">
        <v>70</v>
      </c>
      <c r="M12" s="74" t="s">
        <v>69</v>
      </c>
      <c r="N12" s="74" t="s">
        <v>71</v>
      </c>
      <c r="O12" s="74" t="s">
        <v>72</v>
      </c>
      <c r="P12" s="16"/>
      <c r="Q12" s="92" t="s">
        <v>46</v>
      </c>
      <c r="R12" s="93" t="s">
        <v>47</v>
      </c>
      <c r="S12" s="94" t="s">
        <v>48</v>
      </c>
      <c r="T12" s="95" t="s">
        <v>49</v>
      </c>
      <c r="U12" s="98"/>
      <c r="V12" s="96" t="s">
        <v>50</v>
      </c>
      <c r="W12" s="93" t="s">
        <v>51</v>
      </c>
      <c r="X12" s="94" t="s">
        <v>52</v>
      </c>
      <c r="Y12" s="97" t="s">
        <v>53</v>
      </c>
      <c r="Z12" s="76"/>
    </row>
    <row r="13" spans="1:26" ht="15">
      <c r="A13" s="87" t="s">
        <v>92</v>
      </c>
      <c r="B13" s="87" t="s">
        <v>89</v>
      </c>
      <c r="C13" s="90">
        <v>554</v>
      </c>
      <c r="D13" s="6" t="s">
        <v>7</v>
      </c>
      <c r="E13" s="61" t="s">
        <v>8</v>
      </c>
      <c r="F13" s="16">
        <f>E13/3</f>
        <v>1</v>
      </c>
      <c r="G13" s="103">
        <f aca="true" t="shared" si="1" ref="G13:G18">G3*3</f>
        <v>27</v>
      </c>
      <c r="H13" s="19"/>
      <c r="I13" s="103"/>
      <c r="J13" s="110"/>
      <c r="K13" s="111"/>
      <c r="L13" s="103">
        <v>0</v>
      </c>
      <c r="M13" s="103">
        <f>M3*3</f>
        <v>3</v>
      </c>
      <c r="N13" s="103">
        <f>N3*3</f>
        <v>3</v>
      </c>
      <c r="O13" s="103">
        <v>3</v>
      </c>
      <c r="P13" s="103">
        <f aca="true" t="shared" si="2" ref="P13:Z13">P3*3</f>
        <v>9</v>
      </c>
      <c r="Q13" s="103">
        <f t="shared" si="2"/>
        <v>3</v>
      </c>
      <c r="R13" s="103">
        <f t="shared" si="2"/>
        <v>3</v>
      </c>
      <c r="S13" s="103">
        <f t="shared" si="2"/>
        <v>3</v>
      </c>
      <c r="T13" s="103">
        <f t="shared" si="2"/>
        <v>0</v>
      </c>
      <c r="U13" s="103">
        <f t="shared" si="2"/>
        <v>9</v>
      </c>
      <c r="V13" s="103">
        <f t="shared" si="2"/>
        <v>3</v>
      </c>
      <c r="W13" s="103">
        <f t="shared" si="2"/>
        <v>3</v>
      </c>
      <c r="X13" s="103">
        <f t="shared" si="2"/>
        <v>3</v>
      </c>
      <c r="Y13" s="103">
        <f t="shared" si="2"/>
        <v>0</v>
      </c>
      <c r="Z13" s="103">
        <f t="shared" si="2"/>
        <v>9</v>
      </c>
    </row>
    <row r="14" spans="1:26" ht="15">
      <c r="A14" s="87" t="s">
        <v>92</v>
      </c>
      <c r="B14" s="87" t="s">
        <v>91</v>
      </c>
      <c r="C14" s="90">
        <v>236</v>
      </c>
      <c r="D14" s="6" t="s">
        <v>11</v>
      </c>
      <c r="E14" s="21">
        <v>3</v>
      </c>
      <c r="F14" s="16">
        <f>E14/3</f>
        <v>1</v>
      </c>
      <c r="G14" s="103">
        <f t="shared" si="1"/>
        <v>27</v>
      </c>
      <c r="H14" s="5"/>
      <c r="I14" s="6"/>
      <c r="J14" s="7"/>
      <c r="K14" s="111"/>
      <c r="L14" s="103">
        <v>0</v>
      </c>
      <c r="M14" s="103">
        <f>M4*3</f>
        <v>3</v>
      </c>
      <c r="N14" s="103">
        <f>N4*3</f>
        <v>3</v>
      </c>
      <c r="O14" s="103">
        <v>3</v>
      </c>
      <c r="P14" s="103">
        <f aca="true" t="shared" si="3" ref="P14:Z14">P4*3</f>
        <v>9</v>
      </c>
      <c r="Q14" s="103">
        <f t="shared" si="3"/>
        <v>3</v>
      </c>
      <c r="R14" s="103">
        <f t="shared" si="3"/>
        <v>3</v>
      </c>
      <c r="S14" s="103">
        <f t="shared" si="3"/>
        <v>3</v>
      </c>
      <c r="T14" s="103">
        <f t="shared" si="3"/>
        <v>0</v>
      </c>
      <c r="U14" s="103">
        <f t="shared" si="3"/>
        <v>9</v>
      </c>
      <c r="V14" s="103">
        <f t="shared" si="3"/>
        <v>3</v>
      </c>
      <c r="W14" s="103">
        <f t="shared" si="3"/>
        <v>3</v>
      </c>
      <c r="X14" s="103">
        <f t="shared" si="3"/>
        <v>3</v>
      </c>
      <c r="Y14" s="103">
        <f t="shared" si="3"/>
        <v>0</v>
      </c>
      <c r="Z14" s="103">
        <f t="shared" si="3"/>
        <v>9</v>
      </c>
    </row>
    <row r="15" spans="1:26" ht="15">
      <c r="A15" s="87" t="s">
        <v>92</v>
      </c>
      <c r="B15" s="87" t="s">
        <v>12</v>
      </c>
      <c r="C15" s="90">
        <v>173</v>
      </c>
      <c r="D15" s="6" t="s">
        <v>13</v>
      </c>
      <c r="E15" s="132" t="s">
        <v>8</v>
      </c>
      <c r="F15" s="16">
        <f>E15/3</f>
        <v>1</v>
      </c>
      <c r="G15" s="103">
        <f t="shared" si="1"/>
        <v>27</v>
      </c>
      <c r="H15" s="5"/>
      <c r="I15" s="6"/>
      <c r="J15" s="131"/>
      <c r="K15" s="111"/>
      <c r="L15" s="103">
        <f aca="true" t="shared" si="4" ref="L15:Z15">L5*3</f>
        <v>0</v>
      </c>
      <c r="M15" s="103">
        <f t="shared" si="4"/>
        <v>3</v>
      </c>
      <c r="N15" s="103">
        <f t="shared" si="4"/>
        <v>3</v>
      </c>
      <c r="O15" s="103">
        <f t="shared" si="4"/>
        <v>3</v>
      </c>
      <c r="P15" s="103">
        <f t="shared" si="4"/>
        <v>9</v>
      </c>
      <c r="Q15" s="103">
        <f t="shared" si="4"/>
        <v>0</v>
      </c>
      <c r="R15" s="103">
        <f t="shared" si="4"/>
        <v>3</v>
      </c>
      <c r="S15" s="103">
        <f t="shared" si="4"/>
        <v>3</v>
      </c>
      <c r="T15" s="103">
        <f t="shared" si="4"/>
        <v>3</v>
      </c>
      <c r="U15" s="103">
        <f t="shared" si="4"/>
        <v>9</v>
      </c>
      <c r="V15" s="103">
        <v>3</v>
      </c>
      <c r="W15" s="103">
        <f t="shared" si="4"/>
        <v>3</v>
      </c>
      <c r="X15" s="103">
        <f t="shared" si="4"/>
        <v>3</v>
      </c>
      <c r="Y15" s="103">
        <v>0</v>
      </c>
      <c r="Z15" s="103">
        <f t="shared" si="4"/>
        <v>9</v>
      </c>
    </row>
    <row r="16" spans="1:26" ht="15">
      <c r="A16" s="87" t="s">
        <v>92</v>
      </c>
      <c r="B16" s="87" t="s">
        <v>14</v>
      </c>
      <c r="C16" s="90">
        <v>106</v>
      </c>
      <c r="D16" s="6" t="s">
        <v>15</v>
      </c>
      <c r="E16" s="144" t="s">
        <v>8</v>
      </c>
      <c r="F16" s="16">
        <f>E16/3</f>
        <v>1</v>
      </c>
      <c r="G16" s="103">
        <f t="shared" si="1"/>
        <v>18</v>
      </c>
      <c r="H16" s="5"/>
      <c r="I16" s="6"/>
      <c r="J16" s="131"/>
      <c r="K16" s="111"/>
      <c r="L16" s="103">
        <f aca="true" t="shared" si="5" ref="L16:Z16">L6*3</f>
        <v>0</v>
      </c>
      <c r="M16" s="103">
        <f t="shared" si="5"/>
        <v>3</v>
      </c>
      <c r="N16" s="103">
        <f t="shared" si="5"/>
        <v>0</v>
      </c>
      <c r="O16" s="103">
        <f t="shared" si="5"/>
        <v>3</v>
      </c>
      <c r="P16" s="103">
        <f t="shared" si="5"/>
        <v>6</v>
      </c>
      <c r="Q16" s="103">
        <f t="shared" si="5"/>
        <v>0</v>
      </c>
      <c r="R16" s="103">
        <f t="shared" si="5"/>
        <v>3</v>
      </c>
      <c r="S16" s="103">
        <f t="shared" si="5"/>
        <v>0</v>
      </c>
      <c r="T16" s="103">
        <f t="shared" si="5"/>
        <v>3</v>
      </c>
      <c r="U16" s="103">
        <f t="shared" si="5"/>
        <v>6</v>
      </c>
      <c r="V16" s="103">
        <f t="shared" si="5"/>
        <v>0</v>
      </c>
      <c r="W16" s="103">
        <f t="shared" si="5"/>
        <v>3</v>
      </c>
      <c r="X16" s="103">
        <v>3</v>
      </c>
      <c r="Y16" s="103">
        <v>0</v>
      </c>
      <c r="Z16" s="103">
        <f t="shared" si="5"/>
        <v>6</v>
      </c>
    </row>
    <row r="17" spans="1:26" ht="15">
      <c r="A17" s="87" t="s">
        <v>92</v>
      </c>
      <c r="B17" s="87" t="s">
        <v>61</v>
      </c>
      <c r="C17" s="90">
        <v>271</v>
      </c>
      <c r="D17" s="36">
        <v>2.8</v>
      </c>
      <c r="E17" s="38">
        <v>3</v>
      </c>
      <c r="F17" s="16">
        <f>E17/3</f>
        <v>1</v>
      </c>
      <c r="G17" s="103">
        <f t="shared" si="1"/>
        <v>36</v>
      </c>
      <c r="H17" s="5"/>
      <c r="I17" s="6"/>
      <c r="J17" s="131"/>
      <c r="K17" s="111"/>
      <c r="L17" s="103">
        <v>0</v>
      </c>
      <c r="M17" s="103">
        <v>6</v>
      </c>
      <c r="N17" s="103">
        <f aca="true" t="shared" si="6" ref="N17:Z17">N7*3</f>
        <v>3</v>
      </c>
      <c r="O17" s="103">
        <f t="shared" si="6"/>
        <v>3</v>
      </c>
      <c r="P17" s="103">
        <f t="shared" si="6"/>
        <v>12</v>
      </c>
      <c r="Q17" s="103">
        <f t="shared" si="6"/>
        <v>3</v>
      </c>
      <c r="R17" s="103">
        <f t="shared" si="6"/>
        <v>3</v>
      </c>
      <c r="S17" s="103">
        <f t="shared" si="6"/>
        <v>3</v>
      </c>
      <c r="T17" s="103">
        <f t="shared" si="6"/>
        <v>3</v>
      </c>
      <c r="U17" s="103">
        <f t="shared" si="6"/>
        <v>12</v>
      </c>
      <c r="V17" s="103">
        <f t="shared" si="6"/>
        <v>3</v>
      </c>
      <c r="W17" s="103">
        <f t="shared" si="6"/>
        <v>3</v>
      </c>
      <c r="X17" s="103">
        <f t="shared" si="6"/>
        <v>3</v>
      </c>
      <c r="Y17" s="103">
        <f t="shared" si="6"/>
        <v>3</v>
      </c>
      <c r="Z17" s="103">
        <f t="shared" si="6"/>
        <v>12</v>
      </c>
    </row>
    <row r="18" spans="1:26" ht="15">
      <c r="A18" s="16"/>
      <c r="B18" s="121" t="s">
        <v>102</v>
      </c>
      <c r="G18" s="103">
        <f t="shared" si="1"/>
        <v>135</v>
      </c>
      <c r="H18" s="6"/>
      <c r="I18" s="6"/>
      <c r="J18" s="131"/>
      <c r="K18" s="111"/>
      <c r="L18" s="103">
        <v>0</v>
      </c>
      <c r="M18" s="103">
        <v>18</v>
      </c>
      <c r="N18" s="103">
        <f>N8*3</f>
        <v>12</v>
      </c>
      <c r="O18" s="103">
        <v>15</v>
      </c>
      <c r="P18" s="103">
        <f aca="true" t="shared" si="7" ref="P18:Z18">P8*3</f>
        <v>45</v>
      </c>
      <c r="Q18" s="103">
        <f t="shared" si="7"/>
        <v>9</v>
      </c>
      <c r="R18" s="103">
        <f t="shared" si="7"/>
        <v>15</v>
      </c>
      <c r="S18" s="103">
        <f t="shared" si="7"/>
        <v>12</v>
      </c>
      <c r="T18" s="103">
        <f t="shared" si="7"/>
        <v>9</v>
      </c>
      <c r="U18" s="103">
        <f t="shared" si="7"/>
        <v>45</v>
      </c>
      <c r="V18" s="103">
        <f t="shared" si="7"/>
        <v>9</v>
      </c>
      <c r="W18" s="103">
        <f t="shared" si="7"/>
        <v>15</v>
      </c>
      <c r="X18" s="103">
        <f t="shared" si="7"/>
        <v>12</v>
      </c>
      <c r="Y18" s="103">
        <f t="shared" si="7"/>
        <v>9</v>
      </c>
      <c r="Z18" s="103">
        <f t="shared" si="7"/>
        <v>45</v>
      </c>
    </row>
  </sheetData>
  <sheetProtection/>
  <mergeCells count="14">
    <mergeCell ref="A1:A2"/>
    <mergeCell ref="E5:E6"/>
    <mergeCell ref="F1:F2"/>
    <mergeCell ref="V11:Y11"/>
    <mergeCell ref="L11:O11"/>
    <mergeCell ref="Q11:T11"/>
    <mergeCell ref="J7:J8"/>
    <mergeCell ref="E15:E16"/>
    <mergeCell ref="J15:J16"/>
    <mergeCell ref="J17:J18"/>
    <mergeCell ref="Q1:T1"/>
    <mergeCell ref="V1:Y1"/>
    <mergeCell ref="J5:J6"/>
    <mergeCell ref="L1:O1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1">
      <selection activeCell="R10" sqref="A1:R10"/>
    </sheetView>
  </sheetViews>
  <sheetFormatPr defaultColWidth="9.140625" defaultRowHeight="15"/>
  <cols>
    <col min="1" max="1" width="24.421875" style="0" customWidth="1"/>
    <col min="2" max="2" width="22.57421875" style="0" customWidth="1"/>
    <col min="3" max="3" width="11.7109375" style="0" customWidth="1"/>
    <col min="4" max="4" width="7.8515625" style="0" hidden="1" customWidth="1"/>
    <col min="5" max="5" width="8.28125" style="0" hidden="1" customWidth="1"/>
    <col min="6" max="6" width="7.421875" style="0" hidden="1" customWidth="1"/>
    <col min="7" max="7" width="0" style="0" hidden="1" customWidth="1"/>
    <col min="8" max="8" width="6.28125" style="0" customWidth="1"/>
    <col min="9" max="9" width="6.7109375" style="0" customWidth="1"/>
    <col min="10" max="10" width="7.8515625" style="0" customWidth="1"/>
    <col min="11" max="11" width="6.57421875" style="0" customWidth="1"/>
    <col min="12" max="12" width="12.00390625" style="0" customWidth="1"/>
    <col min="17" max="17" width="11.7109375" style="0" customWidth="1"/>
    <col min="22" max="22" width="11.8515625" style="0" customWidth="1"/>
    <col min="23" max="24" width="0" style="0" hidden="1" customWidth="1"/>
  </cols>
  <sheetData>
    <row r="1" spans="1:22" ht="15">
      <c r="A1" s="109" t="s">
        <v>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51.75" thickBot="1">
      <c r="A2" s="16"/>
      <c r="B2" s="16"/>
      <c r="C2" s="67" t="s">
        <v>81</v>
      </c>
      <c r="D2" s="68" t="s">
        <v>1</v>
      </c>
      <c r="E2" s="69" t="s">
        <v>2</v>
      </c>
      <c r="F2" s="83" t="s">
        <v>55</v>
      </c>
      <c r="G2" s="84" t="s">
        <v>60</v>
      </c>
      <c r="H2" s="129" t="s">
        <v>108</v>
      </c>
      <c r="I2" s="129"/>
      <c r="J2" s="129"/>
      <c r="K2" s="129"/>
      <c r="L2" s="67" t="s">
        <v>82</v>
      </c>
      <c r="M2" s="129" t="s">
        <v>109</v>
      </c>
      <c r="N2" s="129"/>
      <c r="O2" s="129"/>
      <c r="P2" s="129"/>
      <c r="Q2" s="67" t="s">
        <v>83</v>
      </c>
      <c r="R2" s="129" t="s">
        <v>110</v>
      </c>
      <c r="S2" s="129"/>
      <c r="T2" s="129"/>
      <c r="U2" s="129"/>
      <c r="V2" s="67" t="s">
        <v>85</v>
      </c>
      <c r="W2" s="65" t="s">
        <v>45</v>
      </c>
      <c r="X2" s="65"/>
    </row>
    <row r="3" spans="1:24" ht="13.5" customHeight="1">
      <c r="A3" s="83" t="s">
        <v>80</v>
      </c>
      <c r="B3" s="67" t="s">
        <v>98</v>
      </c>
      <c r="C3" s="69"/>
      <c r="D3" s="68"/>
      <c r="E3" s="69"/>
      <c r="F3" s="83"/>
      <c r="G3" s="16"/>
      <c r="H3" s="74" t="s">
        <v>70</v>
      </c>
      <c r="I3" s="74" t="s">
        <v>69</v>
      </c>
      <c r="J3" s="74" t="s">
        <v>71</v>
      </c>
      <c r="K3" s="74" t="s">
        <v>72</v>
      </c>
      <c r="L3" s="16"/>
      <c r="M3" s="73" t="s">
        <v>46</v>
      </c>
      <c r="N3" s="75" t="s">
        <v>47</v>
      </c>
      <c r="O3" s="76" t="s">
        <v>48</v>
      </c>
      <c r="P3" s="76" t="s">
        <v>49</v>
      </c>
      <c r="Q3" s="76"/>
      <c r="R3" s="73" t="s">
        <v>50</v>
      </c>
      <c r="S3" s="75" t="s">
        <v>51</v>
      </c>
      <c r="T3" s="76" t="s">
        <v>52</v>
      </c>
      <c r="U3" s="76" t="s">
        <v>53</v>
      </c>
      <c r="V3" s="76"/>
      <c r="W3" s="34" t="s">
        <v>54</v>
      </c>
      <c r="X3" s="15" t="s">
        <v>59</v>
      </c>
    </row>
    <row r="4" spans="1:24" ht="13.5" customHeight="1" hidden="1">
      <c r="A4" s="86" t="s">
        <v>39</v>
      </c>
      <c r="B4" s="56" t="s">
        <v>62</v>
      </c>
      <c r="C4" s="69">
        <v>18</v>
      </c>
      <c r="D4" s="68"/>
      <c r="E4" s="69"/>
      <c r="F4" s="83"/>
      <c r="G4" s="16"/>
      <c r="H4" s="16">
        <v>1</v>
      </c>
      <c r="I4" s="16">
        <v>2</v>
      </c>
      <c r="J4" s="16">
        <v>2</v>
      </c>
      <c r="K4" s="16">
        <v>1</v>
      </c>
      <c r="L4" s="16">
        <v>6</v>
      </c>
      <c r="M4" s="16">
        <v>1</v>
      </c>
      <c r="N4" s="16">
        <v>2</v>
      </c>
      <c r="O4" s="16">
        <v>2</v>
      </c>
      <c r="P4" s="16">
        <v>1</v>
      </c>
      <c r="Q4" s="16">
        <v>6</v>
      </c>
      <c r="R4" s="16">
        <v>1</v>
      </c>
      <c r="S4" s="16">
        <v>2</v>
      </c>
      <c r="T4" s="16">
        <v>2</v>
      </c>
      <c r="U4" s="16">
        <v>1</v>
      </c>
      <c r="V4" s="16">
        <v>6</v>
      </c>
      <c r="W4" s="39"/>
      <c r="X4" s="46"/>
    </row>
    <row r="5" spans="1:24" ht="15" hidden="1">
      <c r="A5" s="56" t="s">
        <v>39</v>
      </c>
      <c r="B5" s="56" t="s">
        <v>4</v>
      </c>
      <c r="C5" s="56">
        <v>12</v>
      </c>
      <c r="D5" s="56"/>
      <c r="E5" s="57"/>
      <c r="F5" s="58"/>
      <c r="G5" s="16"/>
      <c r="H5" s="16">
        <v>1</v>
      </c>
      <c r="I5" s="16">
        <v>1</v>
      </c>
      <c r="J5" s="16">
        <v>1</v>
      </c>
      <c r="K5" s="16">
        <v>1</v>
      </c>
      <c r="L5" s="16">
        <v>4</v>
      </c>
      <c r="M5" s="16">
        <v>1</v>
      </c>
      <c r="N5" s="16">
        <v>1</v>
      </c>
      <c r="O5" s="16">
        <v>1</v>
      </c>
      <c r="P5" s="16">
        <v>1</v>
      </c>
      <c r="Q5" s="16">
        <v>4</v>
      </c>
      <c r="R5" s="16">
        <v>1</v>
      </c>
      <c r="S5" s="37">
        <v>1</v>
      </c>
      <c r="T5" s="37">
        <v>1</v>
      </c>
      <c r="U5" s="37">
        <v>1</v>
      </c>
      <c r="V5" s="37">
        <v>4</v>
      </c>
      <c r="W5" s="117">
        <f>G5/4</f>
        <v>0</v>
      </c>
      <c r="X5" s="37">
        <f>Q5+V5</f>
        <v>8</v>
      </c>
    </row>
    <row r="6" spans="1:32" ht="15" hidden="1">
      <c r="A6" s="56" t="s">
        <v>39</v>
      </c>
      <c r="B6" s="56" t="s">
        <v>21</v>
      </c>
      <c r="C6" s="56">
        <v>9</v>
      </c>
      <c r="D6" s="56"/>
      <c r="E6" s="57"/>
      <c r="F6" s="149"/>
      <c r="G6" s="16"/>
      <c r="H6" s="16">
        <v>0</v>
      </c>
      <c r="I6" s="16">
        <v>1</v>
      </c>
      <c r="J6" s="16">
        <v>1</v>
      </c>
      <c r="K6" s="16">
        <v>1</v>
      </c>
      <c r="L6" s="16">
        <v>3</v>
      </c>
      <c r="M6" s="16">
        <v>0</v>
      </c>
      <c r="N6" s="16">
        <v>1</v>
      </c>
      <c r="O6" s="16">
        <v>1</v>
      </c>
      <c r="P6" s="16">
        <v>1</v>
      </c>
      <c r="Q6" s="16">
        <v>3</v>
      </c>
      <c r="R6" s="115">
        <v>0</v>
      </c>
      <c r="S6" s="27">
        <v>1</v>
      </c>
      <c r="T6" s="27">
        <v>1</v>
      </c>
      <c r="U6" s="27">
        <v>1</v>
      </c>
      <c r="V6" s="27">
        <v>3</v>
      </c>
      <c r="W6" s="27">
        <f aca="true" t="shared" si="0" ref="W6:W15">G6/4</f>
        <v>0</v>
      </c>
      <c r="X6" s="27">
        <f aca="true" t="shared" si="1" ref="X6:X15">Q6+V6</f>
        <v>6</v>
      </c>
      <c r="Y6" s="27"/>
      <c r="Z6" s="27"/>
      <c r="AA6" s="27"/>
      <c r="AB6" s="27"/>
      <c r="AC6" s="27"/>
      <c r="AD6" s="27"/>
      <c r="AE6" s="27"/>
      <c r="AF6" s="27"/>
    </row>
    <row r="7" spans="1:24" ht="15" hidden="1">
      <c r="A7" s="56" t="s">
        <v>39</v>
      </c>
      <c r="B7" s="56" t="s">
        <v>23</v>
      </c>
      <c r="C7" s="56">
        <v>9</v>
      </c>
      <c r="D7" s="56"/>
      <c r="E7" s="57"/>
      <c r="F7" s="149"/>
      <c r="G7" s="16"/>
      <c r="H7" s="16">
        <v>1</v>
      </c>
      <c r="I7" s="16">
        <v>1</v>
      </c>
      <c r="J7" s="16">
        <v>1</v>
      </c>
      <c r="K7" s="16">
        <v>0</v>
      </c>
      <c r="L7" s="16">
        <v>3</v>
      </c>
      <c r="M7" s="119" t="s">
        <v>83</v>
      </c>
      <c r="N7" s="16">
        <v>1</v>
      </c>
      <c r="O7" s="16">
        <v>1</v>
      </c>
      <c r="P7" s="16">
        <v>0</v>
      </c>
      <c r="Q7" s="16">
        <v>3</v>
      </c>
      <c r="R7" s="16">
        <v>1</v>
      </c>
      <c r="S7" s="116">
        <v>1</v>
      </c>
      <c r="T7" s="116">
        <v>1</v>
      </c>
      <c r="U7" s="116">
        <v>0</v>
      </c>
      <c r="V7" s="116">
        <v>3</v>
      </c>
      <c r="W7" s="118">
        <f t="shared" si="0"/>
        <v>0</v>
      </c>
      <c r="X7" s="116">
        <f t="shared" si="1"/>
        <v>6</v>
      </c>
    </row>
    <row r="8" spans="1:24" ht="15" hidden="1">
      <c r="A8" s="56" t="s">
        <v>39</v>
      </c>
      <c r="B8" s="56" t="s">
        <v>40</v>
      </c>
      <c r="C8" s="56">
        <v>12</v>
      </c>
      <c r="D8" s="56"/>
      <c r="E8" s="57"/>
      <c r="F8" s="149"/>
      <c r="G8" s="16"/>
      <c r="H8" s="16">
        <v>1</v>
      </c>
      <c r="I8" s="16">
        <v>1</v>
      </c>
      <c r="J8" s="16">
        <v>1</v>
      </c>
      <c r="K8" s="16">
        <v>1</v>
      </c>
      <c r="L8" s="16">
        <v>4</v>
      </c>
      <c r="M8" s="16">
        <v>1</v>
      </c>
      <c r="N8" s="16">
        <v>1</v>
      </c>
      <c r="O8" s="16">
        <v>1</v>
      </c>
      <c r="P8" s="16">
        <v>1</v>
      </c>
      <c r="Q8" s="16">
        <v>4</v>
      </c>
      <c r="R8" s="16">
        <v>1</v>
      </c>
      <c r="S8" s="16">
        <v>1</v>
      </c>
      <c r="T8" s="16">
        <v>1</v>
      </c>
      <c r="U8" s="16">
        <v>1</v>
      </c>
      <c r="V8" s="16">
        <v>4</v>
      </c>
      <c r="W8" s="40">
        <f t="shared" si="0"/>
        <v>0</v>
      </c>
      <c r="X8" s="16">
        <f t="shared" si="1"/>
        <v>8</v>
      </c>
    </row>
    <row r="9" spans="1:24" ht="15" hidden="1">
      <c r="A9" s="56" t="s">
        <v>39</v>
      </c>
      <c r="B9" s="56" t="s">
        <v>6</v>
      </c>
      <c r="C9" s="56">
        <v>15</v>
      </c>
      <c r="D9" s="56"/>
      <c r="E9" s="57"/>
      <c r="F9" s="149"/>
      <c r="G9" s="16"/>
      <c r="H9" s="16">
        <v>1</v>
      </c>
      <c r="I9" s="16">
        <v>1</v>
      </c>
      <c r="J9" s="16">
        <v>2</v>
      </c>
      <c r="K9" s="16">
        <v>1</v>
      </c>
      <c r="L9" s="16">
        <v>5</v>
      </c>
      <c r="M9" s="16">
        <v>1</v>
      </c>
      <c r="N9" s="16">
        <v>1</v>
      </c>
      <c r="O9" s="16">
        <v>2</v>
      </c>
      <c r="P9" s="16">
        <v>1</v>
      </c>
      <c r="Q9" s="16">
        <v>5</v>
      </c>
      <c r="R9" s="16">
        <v>1</v>
      </c>
      <c r="S9" s="16">
        <v>1</v>
      </c>
      <c r="T9" s="16">
        <v>2</v>
      </c>
      <c r="U9" s="16">
        <v>1</v>
      </c>
      <c r="V9" s="16">
        <v>5</v>
      </c>
      <c r="W9" s="40">
        <f t="shared" si="0"/>
        <v>0</v>
      </c>
      <c r="X9" s="16">
        <f t="shared" si="1"/>
        <v>10</v>
      </c>
    </row>
    <row r="10" spans="1:24" ht="15" hidden="1">
      <c r="A10" s="56" t="s">
        <v>39</v>
      </c>
      <c r="B10" s="56" t="s">
        <v>9</v>
      </c>
      <c r="C10" s="56">
        <v>9</v>
      </c>
      <c r="D10" s="57"/>
      <c r="E10" s="57"/>
      <c r="F10" s="149"/>
      <c r="G10" s="16"/>
      <c r="H10" s="16">
        <v>0</v>
      </c>
      <c r="I10" s="16">
        <v>1</v>
      </c>
      <c r="J10" s="16">
        <v>1</v>
      </c>
      <c r="K10" s="16">
        <v>1</v>
      </c>
      <c r="L10" s="16">
        <v>3</v>
      </c>
      <c r="M10" s="16">
        <v>0</v>
      </c>
      <c r="N10" s="16">
        <v>1</v>
      </c>
      <c r="O10" s="16">
        <v>1</v>
      </c>
      <c r="P10" s="16">
        <v>1</v>
      </c>
      <c r="Q10" s="16">
        <v>3</v>
      </c>
      <c r="R10" s="16">
        <v>0</v>
      </c>
      <c r="S10" s="16">
        <v>1</v>
      </c>
      <c r="T10" s="16">
        <v>1</v>
      </c>
      <c r="U10" s="16">
        <v>1</v>
      </c>
      <c r="V10" s="16">
        <v>3</v>
      </c>
      <c r="W10" s="40">
        <f t="shared" si="0"/>
        <v>0</v>
      </c>
      <c r="X10" s="16">
        <f t="shared" si="1"/>
        <v>6</v>
      </c>
    </row>
    <row r="11" spans="1:24" ht="15" hidden="1">
      <c r="A11" s="56" t="s">
        <v>39</v>
      </c>
      <c r="B11" s="56" t="s">
        <v>25</v>
      </c>
      <c r="C11" s="56">
        <v>12</v>
      </c>
      <c r="D11" s="56"/>
      <c r="E11" s="57"/>
      <c r="F11" s="58"/>
      <c r="G11" s="16"/>
      <c r="H11" s="16">
        <v>1</v>
      </c>
      <c r="I11" s="16">
        <v>1</v>
      </c>
      <c r="J11" s="16">
        <v>1</v>
      </c>
      <c r="K11" s="16">
        <v>1</v>
      </c>
      <c r="L11" s="16">
        <v>4</v>
      </c>
      <c r="M11" s="16">
        <v>1</v>
      </c>
      <c r="N11" s="16">
        <v>1</v>
      </c>
      <c r="O11" s="16">
        <v>1</v>
      </c>
      <c r="P11" s="16">
        <v>1</v>
      </c>
      <c r="Q11" s="16">
        <v>4</v>
      </c>
      <c r="R11" s="16">
        <v>1</v>
      </c>
      <c r="S11" s="16">
        <v>1</v>
      </c>
      <c r="T11" s="16">
        <v>1</v>
      </c>
      <c r="U11" s="16">
        <v>1</v>
      </c>
      <c r="V11" s="16">
        <v>4</v>
      </c>
      <c r="W11" s="40">
        <f t="shared" si="0"/>
        <v>0</v>
      </c>
      <c r="X11" s="16">
        <f t="shared" si="1"/>
        <v>8</v>
      </c>
    </row>
    <row r="12" spans="1:24" ht="15" hidden="1">
      <c r="A12" s="56" t="s">
        <v>39</v>
      </c>
      <c r="B12" s="56" t="s">
        <v>10</v>
      </c>
      <c r="C12" s="56">
        <v>15</v>
      </c>
      <c r="D12" s="56"/>
      <c r="E12" s="57"/>
      <c r="F12" s="58"/>
      <c r="G12" s="16"/>
      <c r="H12" s="16">
        <v>1</v>
      </c>
      <c r="I12" s="16">
        <v>2</v>
      </c>
      <c r="J12" s="16">
        <v>1</v>
      </c>
      <c r="K12" s="16">
        <v>1</v>
      </c>
      <c r="L12" s="16">
        <v>5</v>
      </c>
      <c r="M12" s="16">
        <v>1</v>
      </c>
      <c r="N12" s="16">
        <v>2</v>
      </c>
      <c r="O12" s="16">
        <v>1</v>
      </c>
      <c r="P12" s="16">
        <v>1</v>
      </c>
      <c r="Q12" s="16">
        <v>5</v>
      </c>
      <c r="R12" s="16">
        <v>1</v>
      </c>
      <c r="S12" s="16">
        <v>2</v>
      </c>
      <c r="T12" s="16">
        <v>1</v>
      </c>
      <c r="U12" s="16">
        <v>1</v>
      </c>
      <c r="V12" s="16">
        <v>5</v>
      </c>
      <c r="W12" s="40">
        <f t="shared" si="0"/>
        <v>0</v>
      </c>
      <c r="X12" s="16">
        <f t="shared" si="1"/>
        <v>10</v>
      </c>
    </row>
    <row r="13" spans="1:24" ht="15" hidden="1">
      <c r="A13" s="56" t="s">
        <v>39</v>
      </c>
      <c r="B13" s="56" t="s">
        <v>12</v>
      </c>
      <c r="C13" s="56">
        <v>9</v>
      </c>
      <c r="D13" s="56"/>
      <c r="E13" s="57"/>
      <c r="F13" s="149"/>
      <c r="G13" s="16"/>
      <c r="H13" s="16">
        <v>1</v>
      </c>
      <c r="I13" s="16">
        <v>1</v>
      </c>
      <c r="J13" s="16">
        <v>1</v>
      </c>
      <c r="K13" s="16">
        <v>0</v>
      </c>
      <c r="L13" s="16">
        <v>3</v>
      </c>
      <c r="M13" s="16">
        <v>1</v>
      </c>
      <c r="N13" s="16">
        <v>1</v>
      </c>
      <c r="O13" s="16">
        <v>1</v>
      </c>
      <c r="P13" s="16">
        <v>0</v>
      </c>
      <c r="Q13" s="16">
        <v>3</v>
      </c>
      <c r="R13" s="16">
        <v>1</v>
      </c>
      <c r="S13" s="16">
        <v>1</v>
      </c>
      <c r="T13" s="16">
        <v>1</v>
      </c>
      <c r="U13" s="16">
        <v>0</v>
      </c>
      <c r="V13" s="16">
        <v>3</v>
      </c>
      <c r="W13" s="40">
        <f t="shared" si="0"/>
        <v>0</v>
      </c>
      <c r="X13" s="16">
        <f t="shared" si="1"/>
        <v>6</v>
      </c>
    </row>
    <row r="14" spans="1:24" ht="15" hidden="1">
      <c r="A14" s="56" t="s">
        <v>39</v>
      </c>
      <c r="B14" s="56" t="s">
        <v>41</v>
      </c>
      <c r="C14" s="56">
        <v>9</v>
      </c>
      <c r="D14" s="56"/>
      <c r="E14" s="57"/>
      <c r="F14" s="149"/>
      <c r="G14" s="16"/>
      <c r="H14" s="16">
        <v>1</v>
      </c>
      <c r="I14" s="16">
        <v>1</v>
      </c>
      <c r="J14" s="16">
        <v>0</v>
      </c>
      <c r="K14" s="16">
        <v>1</v>
      </c>
      <c r="L14" s="16">
        <v>3</v>
      </c>
      <c r="M14" s="16">
        <v>1</v>
      </c>
      <c r="N14" s="16">
        <v>1</v>
      </c>
      <c r="O14" s="16">
        <v>0</v>
      </c>
      <c r="P14" s="16">
        <v>1</v>
      </c>
      <c r="Q14" s="16">
        <v>3</v>
      </c>
      <c r="R14" s="16">
        <v>1</v>
      </c>
      <c r="S14" s="16">
        <v>1</v>
      </c>
      <c r="T14" s="16">
        <v>0</v>
      </c>
      <c r="U14" s="16">
        <v>1</v>
      </c>
      <c r="V14" s="16">
        <v>3</v>
      </c>
      <c r="W14" s="40">
        <f t="shared" si="0"/>
        <v>0</v>
      </c>
      <c r="X14" s="16">
        <f t="shared" si="1"/>
        <v>6</v>
      </c>
    </row>
    <row r="15" spans="1:24" ht="15" hidden="1">
      <c r="A15" s="56" t="s">
        <v>39</v>
      </c>
      <c r="B15" s="56" t="s">
        <v>42</v>
      </c>
      <c r="C15" s="56">
        <v>6</v>
      </c>
      <c r="D15" s="57"/>
      <c r="E15" s="57"/>
      <c r="F15" s="58"/>
      <c r="G15" s="16"/>
      <c r="H15" s="16">
        <v>0</v>
      </c>
      <c r="I15" s="16">
        <v>1</v>
      </c>
      <c r="J15" s="16">
        <v>1</v>
      </c>
      <c r="K15" s="16">
        <v>0</v>
      </c>
      <c r="L15" s="16">
        <v>2</v>
      </c>
      <c r="M15" s="16">
        <v>0</v>
      </c>
      <c r="N15" s="16">
        <v>1</v>
      </c>
      <c r="O15" s="16">
        <v>1</v>
      </c>
      <c r="P15" s="16">
        <v>0</v>
      </c>
      <c r="Q15" s="16">
        <v>2</v>
      </c>
      <c r="R15" s="16">
        <v>0</v>
      </c>
      <c r="S15" s="16">
        <v>1</v>
      </c>
      <c r="T15" s="16">
        <v>1</v>
      </c>
      <c r="U15" s="16">
        <v>0</v>
      </c>
      <c r="V15" s="16">
        <v>2</v>
      </c>
      <c r="W15" s="40">
        <f t="shared" si="0"/>
        <v>0</v>
      </c>
      <c r="X15" s="16">
        <f t="shared" si="1"/>
        <v>4</v>
      </c>
    </row>
    <row r="16" spans="1:22" ht="15" hidden="1">
      <c r="A16" s="16"/>
      <c r="B16" s="16"/>
      <c r="C16" s="16">
        <f>SUM(C4:C15)</f>
        <v>135</v>
      </c>
      <c r="D16" s="16"/>
      <c r="E16" s="16"/>
      <c r="F16" s="16">
        <f>SUM(F4:F15)</f>
        <v>0</v>
      </c>
      <c r="G16" s="16"/>
      <c r="H16" s="16">
        <f aca="true" t="shared" si="2" ref="H16:V16">SUM(H4:H15)</f>
        <v>9</v>
      </c>
      <c r="I16" s="16">
        <f t="shared" si="2"/>
        <v>14</v>
      </c>
      <c r="J16" s="16">
        <f t="shared" si="2"/>
        <v>13</v>
      </c>
      <c r="K16" s="16">
        <f t="shared" si="2"/>
        <v>9</v>
      </c>
      <c r="L16" s="16">
        <f t="shared" si="2"/>
        <v>45</v>
      </c>
      <c r="M16" s="16">
        <f t="shared" si="2"/>
        <v>8</v>
      </c>
      <c r="N16" s="16">
        <f t="shared" si="2"/>
        <v>14</v>
      </c>
      <c r="O16" s="16">
        <f t="shared" si="2"/>
        <v>13</v>
      </c>
      <c r="P16" s="16">
        <f t="shared" si="2"/>
        <v>9</v>
      </c>
      <c r="Q16" s="16">
        <f t="shared" si="2"/>
        <v>45</v>
      </c>
      <c r="R16" s="16">
        <f t="shared" si="2"/>
        <v>9</v>
      </c>
      <c r="S16" s="16">
        <f t="shared" si="2"/>
        <v>14</v>
      </c>
      <c r="T16" s="16">
        <f t="shared" si="2"/>
        <v>13</v>
      </c>
      <c r="U16" s="16">
        <f t="shared" si="2"/>
        <v>9</v>
      </c>
      <c r="V16" s="16">
        <f t="shared" si="2"/>
        <v>45</v>
      </c>
    </row>
    <row r="17" spans="1:22" ht="15" hidden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>
      <c r="A18" s="87" t="s">
        <v>86</v>
      </c>
      <c r="B18" s="87" t="s">
        <v>62</v>
      </c>
      <c r="C18" s="16">
        <f>C4*3</f>
        <v>54</v>
      </c>
      <c r="D18" s="16"/>
      <c r="E18" s="16"/>
      <c r="F18" s="16"/>
      <c r="G18" s="16"/>
      <c r="H18" s="16">
        <v>3</v>
      </c>
      <c r="I18" s="16">
        <v>6</v>
      </c>
      <c r="J18" s="16">
        <v>6</v>
      </c>
      <c r="K18" s="16">
        <v>3</v>
      </c>
      <c r="L18" s="16">
        <f>L4*3</f>
        <v>18</v>
      </c>
      <c r="M18" s="16">
        <v>3</v>
      </c>
      <c r="N18" s="16">
        <v>6</v>
      </c>
      <c r="O18" s="16">
        <v>6</v>
      </c>
      <c r="P18" s="16">
        <v>3</v>
      </c>
      <c r="Q18" s="16">
        <f>Q4*3</f>
        <v>18</v>
      </c>
      <c r="R18" s="16">
        <v>3</v>
      </c>
      <c r="S18" s="16">
        <v>6</v>
      </c>
      <c r="T18" s="16">
        <v>6</v>
      </c>
      <c r="U18" s="16">
        <v>3</v>
      </c>
      <c r="V18" s="16">
        <f>V4*3</f>
        <v>18</v>
      </c>
    </row>
    <row r="19" spans="1:22" ht="15">
      <c r="A19" s="87" t="s">
        <v>86</v>
      </c>
      <c r="B19" s="87" t="s">
        <v>87</v>
      </c>
      <c r="C19" s="16">
        <f>C5*3</f>
        <v>36</v>
      </c>
      <c r="D19" s="16"/>
      <c r="E19" s="16"/>
      <c r="F19" s="16"/>
      <c r="G19" s="16"/>
      <c r="H19" s="16">
        <v>3</v>
      </c>
      <c r="I19" s="16">
        <v>3</v>
      </c>
      <c r="J19" s="16">
        <v>3</v>
      </c>
      <c r="K19" s="16">
        <v>3</v>
      </c>
      <c r="L19" s="16">
        <f>L5*3</f>
        <v>12</v>
      </c>
      <c r="M19" s="16">
        <v>3</v>
      </c>
      <c r="N19" s="16">
        <v>3</v>
      </c>
      <c r="O19" s="16">
        <v>3</v>
      </c>
      <c r="P19" s="16">
        <v>3</v>
      </c>
      <c r="Q19" s="16">
        <f>Q5*3</f>
        <v>12</v>
      </c>
      <c r="R19" s="16">
        <v>3</v>
      </c>
      <c r="S19" s="16">
        <v>3</v>
      </c>
      <c r="T19" s="16">
        <v>3</v>
      </c>
      <c r="U19" s="16">
        <v>3</v>
      </c>
      <c r="V19" s="16">
        <f>V5*3</f>
        <v>12</v>
      </c>
    </row>
    <row r="20" spans="1:22" ht="15">
      <c r="A20" s="87" t="s">
        <v>86</v>
      </c>
      <c r="B20" s="87" t="s">
        <v>40</v>
      </c>
      <c r="C20" s="16">
        <f>C8*3</f>
        <v>36</v>
      </c>
      <c r="D20" s="16"/>
      <c r="E20" s="16"/>
      <c r="F20" s="16"/>
      <c r="G20" s="16"/>
      <c r="H20" s="16">
        <v>3</v>
      </c>
      <c r="I20" s="16">
        <v>3</v>
      </c>
      <c r="J20" s="16">
        <v>3</v>
      </c>
      <c r="K20" s="16">
        <v>3</v>
      </c>
      <c r="L20" s="16">
        <f>L8*3</f>
        <v>12</v>
      </c>
      <c r="M20" s="16">
        <v>3</v>
      </c>
      <c r="N20" s="16">
        <v>3</v>
      </c>
      <c r="O20" s="16">
        <v>3</v>
      </c>
      <c r="P20" s="16">
        <v>3</v>
      </c>
      <c r="Q20" s="16">
        <f>Q8*3</f>
        <v>12</v>
      </c>
      <c r="R20" s="16">
        <v>3</v>
      </c>
      <c r="S20" s="16">
        <v>3</v>
      </c>
      <c r="T20" s="16">
        <v>3</v>
      </c>
      <c r="U20" s="16">
        <v>3</v>
      </c>
      <c r="V20" s="16">
        <f>V8*3</f>
        <v>12</v>
      </c>
    </row>
    <row r="21" spans="1:22" ht="15">
      <c r="A21" s="87" t="s">
        <v>86</v>
      </c>
      <c r="B21" s="87" t="s">
        <v>9</v>
      </c>
      <c r="C21" s="16">
        <f>C10*3</f>
        <v>27</v>
      </c>
      <c r="D21" s="16"/>
      <c r="E21" s="16"/>
      <c r="F21" s="16"/>
      <c r="G21" s="16"/>
      <c r="H21" s="16">
        <v>0</v>
      </c>
      <c r="I21" s="16">
        <v>3</v>
      </c>
      <c r="J21" s="16">
        <v>3</v>
      </c>
      <c r="K21" s="16">
        <v>3</v>
      </c>
      <c r="L21" s="16">
        <f>L10*3</f>
        <v>9</v>
      </c>
      <c r="M21" s="16">
        <v>0</v>
      </c>
      <c r="N21" s="16">
        <v>3</v>
      </c>
      <c r="O21" s="16">
        <v>3</v>
      </c>
      <c r="P21" s="16">
        <v>3</v>
      </c>
      <c r="Q21" s="16">
        <f>Q10*3</f>
        <v>9</v>
      </c>
      <c r="R21" s="16">
        <v>0</v>
      </c>
      <c r="S21" s="16">
        <v>3</v>
      </c>
      <c r="T21" s="16">
        <v>3</v>
      </c>
      <c r="U21" s="16">
        <v>3</v>
      </c>
      <c r="V21" s="16">
        <f>V10*3</f>
        <v>9</v>
      </c>
    </row>
    <row r="22" spans="1:22" ht="15">
      <c r="A22" s="87" t="s">
        <v>86</v>
      </c>
      <c r="B22" s="87" t="s">
        <v>89</v>
      </c>
      <c r="C22" s="16">
        <f>C9*3</f>
        <v>45</v>
      </c>
      <c r="D22" s="16"/>
      <c r="E22" s="16"/>
      <c r="F22" s="16"/>
      <c r="G22" s="16"/>
      <c r="H22" s="16">
        <v>3</v>
      </c>
      <c r="I22" s="16">
        <v>3</v>
      </c>
      <c r="J22" s="16">
        <v>6</v>
      </c>
      <c r="K22" s="16">
        <v>3</v>
      </c>
      <c r="L22" s="16">
        <f>L9*3</f>
        <v>15</v>
      </c>
      <c r="M22" s="16">
        <v>3</v>
      </c>
      <c r="N22" s="16">
        <v>3</v>
      </c>
      <c r="O22" s="16">
        <v>6</v>
      </c>
      <c r="P22" s="16">
        <v>3</v>
      </c>
      <c r="Q22" s="16">
        <f>Q9*3</f>
        <v>15</v>
      </c>
      <c r="R22" s="16">
        <v>3</v>
      </c>
      <c r="S22" s="16">
        <v>3</v>
      </c>
      <c r="T22" s="16">
        <v>6</v>
      </c>
      <c r="U22" s="16">
        <v>3</v>
      </c>
      <c r="V22" s="16">
        <f>V9*3</f>
        <v>15</v>
      </c>
    </row>
    <row r="23" spans="1:22" ht="15">
      <c r="A23" s="87" t="s">
        <v>86</v>
      </c>
      <c r="B23" s="87" t="s">
        <v>41</v>
      </c>
      <c r="C23" s="16">
        <f>C14*3</f>
        <v>27</v>
      </c>
      <c r="D23" s="16"/>
      <c r="E23" s="16"/>
      <c r="F23" s="16"/>
      <c r="G23" s="16"/>
      <c r="H23" s="16">
        <v>3</v>
      </c>
      <c r="I23" s="16">
        <v>3</v>
      </c>
      <c r="J23" s="16">
        <v>0</v>
      </c>
      <c r="K23" s="16">
        <v>3</v>
      </c>
      <c r="L23" s="16">
        <f>L14*3</f>
        <v>9</v>
      </c>
      <c r="M23" s="16">
        <v>3</v>
      </c>
      <c r="N23" s="16">
        <v>3</v>
      </c>
      <c r="O23" s="16">
        <v>0</v>
      </c>
      <c r="P23" s="16">
        <v>3</v>
      </c>
      <c r="Q23" s="16">
        <f>Q14*3</f>
        <v>9</v>
      </c>
      <c r="R23" s="16">
        <v>3</v>
      </c>
      <c r="S23" s="16">
        <v>3</v>
      </c>
      <c r="T23" s="16">
        <v>0</v>
      </c>
      <c r="U23" s="16">
        <v>3</v>
      </c>
      <c r="V23" s="16">
        <f>V14*3</f>
        <v>9</v>
      </c>
    </row>
    <row r="24" spans="1:22" ht="15">
      <c r="A24" s="87" t="s">
        <v>86</v>
      </c>
      <c r="B24" s="87" t="s">
        <v>12</v>
      </c>
      <c r="C24" s="16">
        <f>C13*3</f>
        <v>27</v>
      </c>
      <c r="D24" s="16"/>
      <c r="E24" s="16"/>
      <c r="F24" s="16"/>
      <c r="G24" s="16"/>
      <c r="H24" s="16">
        <v>3</v>
      </c>
      <c r="I24" s="16">
        <v>3</v>
      </c>
      <c r="J24" s="16">
        <v>3</v>
      </c>
      <c r="K24" s="16">
        <v>0</v>
      </c>
      <c r="L24" s="16">
        <f>L13*3</f>
        <v>9</v>
      </c>
      <c r="M24" s="16">
        <v>3</v>
      </c>
      <c r="N24" s="16">
        <v>3</v>
      </c>
      <c r="O24" s="16">
        <v>3</v>
      </c>
      <c r="P24" s="16">
        <v>0</v>
      </c>
      <c r="Q24" s="16">
        <f>Q13*3</f>
        <v>9</v>
      </c>
      <c r="R24" s="16">
        <v>3</v>
      </c>
      <c r="S24" s="16">
        <v>3</v>
      </c>
      <c r="T24" s="16">
        <v>3</v>
      </c>
      <c r="U24" s="16">
        <v>0</v>
      </c>
      <c r="V24" s="16">
        <f>V13*3</f>
        <v>9</v>
      </c>
    </row>
    <row r="25" spans="1:22" ht="15">
      <c r="A25" s="87" t="s">
        <v>86</v>
      </c>
      <c r="B25" s="87" t="s">
        <v>90</v>
      </c>
      <c r="C25" s="16">
        <f>C11*3</f>
        <v>36</v>
      </c>
      <c r="D25" s="16"/>
      <c r="E25" s="16"/>
      <c r="F25" s="16"/>
      <c r="G25" s="16"/>
      <c r="H25" s="16">
        <v>3</v>
      </c>
      <c r="I25" s="16">
        <v>3</v>
      </c>
      <c r="J25" s="16">
        <v>3</v>
      </c>
      <c r="K25" s="16">
        <v>3</v>
      </c>
      <c r="L25" s="16">
        <f>L11*3</f>
        <v>12</v>
      </c>
      <c r="M25" s="16">
        <v>3</v>
      </c>
      <c r="N25" s="16">
        <v>3</v>
      </c>
      <c r="O25" s="16">
        <v>3</v>
      </c>
      <c r="P25" s="16">
        <v>3</v>
      </c>
      <c r="Q25" s="16">
        <f>Q11*3</f>
        <v>12</v>
      </c>
      <c r="R25" s="16">
        <v>3</v>
      </c>
      <c r="S25" s="16">
        <v>3</v>
      </c>
      <c r="T25" s="16">
        <v>3</v>
      </c>
      <c r="U25" s="16">
        <v>3</v>
      </c>
      <c r="V25" s="16">
        <f>V11*3</f>
        <v>12</v>
      </c>
    </row>
    <row r="26" spans="1:22" ht="15">
      <c r="A26" s="87" t="s">
        <v>86</v>
      </c>
      <c r="B26" s="87" t="s">
        <v>91</v>
      </c>
      <c r="C26" s="16">
        <f>C12*3</f>
        <v>45</v>
      </c>
      <c r="D26" s="16"/>
      <c r="E26" s="16"/>
      <c r="F26" s="16"/>
      <c r="G26" s="16"/>
      <c r="H26" s="16">
        <v>3</v>
      </c>
      <c r="I26" s="16">
        <v>6</v>
      </c>
      <c r="J26" s="16">
        <v>3</v>
      </c>
      <c r="K26" s="16">
        <v>3</v>
      </c>
      <c r="L26" s="16">
        <f>L12*3</f>
        <v>15</v>
      </c>
      <c r="M26" s="16">
        <v>3</v>
      </c>
      <c r="N26" s="16">
        <v>6</v>
      </c>
      <c r="O26" s="16">
        <v>3</v>
      </c>
      <c r="P26" s="16">
        <v>3</v>
      </c>
      <c r="Q26" s="16">
        <f>Q12*3</f>
        <v>15</v>
      </c>
      <c r="R26" s="16">
        <v>3</v>
      </c>
      <c r="S26" s="16">
        <v>6</v>
      </c>
      <c r="T26" s="16">
        <v>3</v>
      </c>
      <c r="U26" s="16">
        <v>3</v>
      </c>
      <c r="V26" s="16">
        <f>V12*3</f>
        <v>15</v>
      </c>
    </row>
    <row r="27" spans="1:22" ht="15">
      <c r="A27" s="87" t="s">
        <v>86</v>
      </c>
      <c r="B27" s="87" t="s">
        <v>42</v>
      </c>
      <c r="C27" s="16">
        <f>C15*3</f>
        <v>18</v>
      </c>
      <c r="D27" s="16"/>
      <c r="E27" s="16"/>
      <c r="F27" s="16"/>
      <c r="G27" s="16"/>
      <c r="H27" s="16">
        <v>0</v>
      </c>
      <c r="I27" s="16">
        <v>3</v>
      </c>
      <c r="J27" s="16">
        <v>3</v>
      </c>
      <c r="K27" s="16">
        <v>0</v>
      </c>
      <c r="L27" s="16">
        <f>L15*3</f>
        <v>6</v>
      </c>
      <c r="M27" s="16">
        <v>0</v>
      </c>
      <c r="N27" s="16">
        <v>3</v>
      </c>
      <c r="O27" s="16">
        <v>3</v>
      </c>
      <c r="P27" s="16">
        <v>0</v>
      </c>
      <c r="Q27" s="16">
        <f>Q15*3</f>
        <v>6</v>
      </c>
      <c r="R27" s="16">
        <v>0</v>
      </c>
      <c r="S27" s="16">
        <v>3</v>
      </c>
      <c r="T27" s="16">
        <v>3</v>
      </c>
      <c r="U27" s="16">
        <v>0</v>
      </c>
      <c r="V27" s="16">
        <f>V15*3</f>
        <v>6</v>
      </c>
    </row>
    <row r="28" spans="1:22" ht="15">
      <c r="A28" s="87" t="s">
        <v>86</v>
      </c>
      <c r="B28" s="87" t="s">
        <v>88</v>
      </c>
      <c r="C28" s="16">
        <f>C7*3</f>
        <v>27</v>
      </c>
      <c r="D28" s="16"/>
      <c r="E28" s="16"/>
      <c r="F28" s="16"/>
      <c r="G28" s="16"/>
      <c r="H28" s="16">
        <v>3</v>
      </c>
      <c r="I28" s="16">
        <v>3</v>
      </c>
      <c r="J28" s="16">
        <v>3</v>
      </c>
      <c r="K28" s="16">
        <v>0</v>
      </c>
      <c r="L28" s="16">
        <f>L7*3</f>
        <v>9</v>
      </c>
      <c r="M28" s="16">
        <v>3</v>
      </c>
      <c r="N28" s="16">
        <v>3</v>
      </c>
      <c r="O28" s="16">
        <v>3</v>
      </c>
      <c r="P28" s="16">
        <v>0</v>
      </c>
      <c r="Q28" s="16">
        <f>Q7*3</f>
        <v>9</v>
      </c>
      <c r="R28" s="16">
        <v>3</v>
      </c>
      <c r="S28" s="16">
        <v>3</v>
      </c>
      <c r="T28" s="16">
        <v>3</v>
      </c>
      <c r="U28" s="16">
        <v>0</v>
      </c>
      <c r="V28" s="16">
        <f>V7*3</f>
        <v>9</v>
      </c>
    </row>
    <row r="29" spans="1:22" ht="15">
      <c r="A29" s="16"/>
      <c r="B29" s="121" t="s">
        <v>102</v>
      </c>
      <c r="C29" s="16">
        <v>378</v>
      </c>
      <c r="D29" s="16"/>
      <c r="E29" s="16"/>
      <c r="F29" s="16"/>
      <c r="G29" s="16"/>
      <c r="H29" s="16">
        <v>27</v>
      </c>
      <c r="I29" s="16">
        <v>39</v>
      </c>
      <c r="J29" s="16">
        <v>36</v>
      </c>
      <c r="K29" s="16">
        <v>24</v>
      </c>
      <c r="L29" s="16">
        <v>126</v>
      </c>
      <c r="M29" s="16">
        <v>27</v>
      </c>
      <c r="N29" s="16">
        <v>39</v>
      </c>
      <c r="O29" s="16">
        <v>36</v>
      </c>
      <c r="P29" s="16">
        <v>24</v>
      </c>
      <c r="Q29" s="16">
        <v>126</v>
      </c>
      <c r="R29" s="16">
        <v>27</v>
      </c>
      <c r="S29" s="16">
        <v>39</v>
      </c>
      <c r="T29" s="16">
        <v>36</v>
      </c>
      <c r="U29" s="16">
        <v>24</v>
      </c>
      <c r="V29" s="16">
        <v>126</v>
      </c>
    </row>
  </sheetData>
  <sheetProtection/>
  <mergeCells count="6">
    <mergeCell ref="H2:K2"/>
    <mergeCell ref="M2:P2"/>
    <mergeCell ref="R2:U2"/>
    <mergeCell ref="F13:F14"/>
    <mergeCell ref="F6:F7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URP-Tania</cp:lastModifiedBy>
  <cp:lastPrinted>2019-03-15T08:57:21Z</cp:lastPrinted>
  <dcterms:created xsi:type="dcterms:W3CDTF">2016-05-18T11:56:00Z</dcterms:created>
  <dcterms:modified xsi:type="dcterms:W3CDTF">2019-03-15T08:57:27Z</dcterms:modified>
  <cp:category/>
  <cp:version/>
  <cp:contentType/>
  <cp:contentStatus/>
</cp:coreProperties>
</file>